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955" windowHeight="12465" activeTab="0"/>
  </bookViews>
  <sheets>
    <sheet name="卵巣癌-TC療法" sheetId="1" r:id="rId1"/>
  </sheets>
  <externalReferences>
    <externalReference r:id="rId4"/>
  </externalReferences>
  <definedNames>
    <definedName name="_xlnm.Print_Area" localSheetId="0">'卵巣癌-TC療法'!$A$1:$AH$52</definedName>
  </definedNames>
  <calcPr fullCalcOnLoad="1"/>
</workbook>
</file>

<file path=xl/sharedStrings.xml><?xml version="1.0" encoding="utf-8"?>
<sst xmlns="http://schemas.openxmlformats.org/spreadsheetml/2006/main" count="134" uniqueCount="90">
  <si>
    <t>嘔吐リスク　【中】</t>
  </si>
  <si>
    <t>クール目）</t>
  </si>
  <si>
    <t>Day 0</t>
  </si>
  <si>
    <t>/</t>
  </si>
  <si>
    <t>パクリタキセル</t>
  </si>
  <si>
    <t>●</t>
  </si>
  <si>
    <t>カルボプラチン</t>
  </si>
  <si>
    <t>グラニセトロン 1-3mg</t>
  </si>
  <si>
    <t>静注もしくは内服</t>
  </si>
  <si>
    <t>デキサメタゾン注 12mg</t>
  </si>
  <si>
    <t>静注</t>
  </si>
  <si>
    <t>デキサメタゾン錠 8mg</t>
  </si>
  <si>
    <t>内服</t>
  </si>
  <si>
    <t>過敏症or発疹</t>
  </si>
  <si>
    <t>1</t>
  </si>
  <si>
    <t>関節・筋肉痛</t>
  </si>
  <si>
    <t>1-3</t>
  </si>
  <si>
    <t>発熱</t>
  </si>
  <si>
    <t>血管外漏出</t>
  </si>
  <si>
    <t>食欲不振</t>
  </si>
  <si>
    <t>0-5</t>
  </si>
  <si>
    <t>脱毛</t>
  </si>
  <si>
    <t>14-28</t>
  </si>
  <si>
    <t>末梢神経障害</t>
  </si>
  <si>
    <t>白血球減少</t>
  </si>
  <si>
    <t>下記</t>
  </si>
  <si>
    <t>赤血球減少</t>
  </si>
  <si>
    <t>Nadir</t>
  </si>
  <si>
    <t>CRP</t>
  </si>
  <si>
    <t>AST</t>
  </si>
  <si>
    <t>ALT</t>
  </si>
  <si>
    <t>BUN</t>
  </si>
  <si>
    <t>Cr</t>
  </si>
  <si>
    <t xml:space="preserve"> (例）</t>
  </si>
  <si>
    <t>パクリタキセル / カルボプラチン / * 投与量（mg/body）=AUC x (GFR+25) ------ Calvert の式</t>
  </si>
  <si>
    <t xml:space="preserve">パクリタキセル / カルボプラチン </t>
  </si>
  <si>
    <t>療法（</t>
  </si>
  <si>
    <t>岐阜大学病院・九州大学病院オリジナル</t>
  </si>
  <si>
    <t>抗がん剤</t>
  </si>
  <si>
    <t>用量</t>
  </si>
  <si>
    <t>全量(下記)</t>
  </si>
  <si>
    <t>投与条件</t>
  </si>
  <si>
    <t>3時間 div</t>
  </si>
  <si>
    <t>* 投与量（mg/body）=AUC x (GFR+25) ------ Calvert の式</t>
  </si>
  <si>
    <t>支持療法</t>
  </si>
  <si>
    <t>副作用</t>
  </si>
  <si>
    <t>自覚所見</t>
  </si>
  <si>
    <t>発現時期</t>
  </si>
  <si>
    <t>その他</t>
  </si>
  <si>
    <t>他覚所見（検査値）</t>
  </si>
  <si>
    <t>開始</t>
  </si>
  <si>
    <t>終了</t>
  </si>
  <si>
    <t>骨髄抑制</t>
  </si>
  <si>
    <t>感染症</t>
  </si>
  <si>
    <t>肝障害</t>
  </si>
  <si>
    <t>腎障害</t>
  </si>
  <si>
    <r>
      <t xml:space="preserve"> □</t>
    </r>
    <r>
      <rPr>
        <sz val="8"/>
        <rFont val="ＭＳ Ｐ明朝"/>
        <family val="1"/>
      </rPr>
      <t xml:space="preserve"> レスタミン錠の処方を確認し、服薬意義を説明（　　/　　）</t>
    </r>
  </si>
  <si>
    <t>抗がん剤投与量計算</t>
  </si>
  <si>
    <t>白地の所に入力！</t>
  </si>
  <si>
    <t>年齢</t>
  </si>
  <si>
    <r>
      <t>mg/m</t>
    </r>
    <r>
      <rPr>
        <vertAlign val="superscript"/>
        <sz val="12"/>
        <rFont val="Arial"/>
        <family val="2"/>
      </rPr>
      <t>2</t>
    </r>
  </si>
  <si>
    <t>性別</t>
  </si>
  <si>
    <t>m</t>
  </si>
  <si>
    <t>身長（cm）</t>
  </si>
  <si>
    <r>
      <t>全量</t>
    </r>
    <r>
      <rPr>
        <sz val="11"/>
        <rFont val="Arial"/>
        <family val="2"/>
      </rPr>
      <t xml:space="preserve"> </t>
    </r>
  </si>
  <si>
    <t>mg</t>
  </si>
  <si>
    <t>体重（Kg）</t>
  </si>
  <si>
    <t>血清クレアチニン値（mg/dl）</t>
  </si>
  <si>
    <r>
      <t>BMI (kg/m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)</t>
    </r>
  </si>
  <si>
    <r>
      <t>体表面積（m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</t>
    </r>
  </si>
  <si>
    <t>クレアチニンクリアランス（ml/min）</t>
  </si>
  <si>
    <r>
      <t>Jelliffe</t>
    </r>
    <r>
      <rPr>
        <b/>
        <sz val="12"/>
        <color indexed="16"/>
        <rFont val="ＭＳ Ｐゴシック"/>
        <family val="3"/>
      </rPr>
      <t>の式</t>
    </r>
  </si>
  <si>
    <r>
      <t>Cockcroft-Gault</t>
    </r>
    <r>
      <rPr>
        <b/>
        <sz val="12"/>
        <color indexed="12"/>
        <rFont val="ＭＳ Ｐゴシック"/>
        <family val="3"/>
      </rPr>
      <t>の式</t>
    </r>
  </si>
  <si>
    <t>Jelliffeの式</t>
  </si>
  <si>
    <t>CLcr (min/ml) ＝[98－[0.8×(年齢－20)] X [1-(性別 X 0.1)] ／SCr X (BSA /1.73)</t>
  </si>
  <si>
    <t>性別； 男性：0； 女性：1、BSA：体表面積</t>
  </si>
  <si>
    <r>
      <t>体表面積（m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）=0.007184 X 体重（Kg）</t>
    </r>
    <r>
      <rPr>
        <vertAlign val="superscript"/>
        <sz val="9"/>
        <rFont val="ＭＳ Ｐゴシック"/>
        <family val="3"/>
      </rPr>
      <t>0.425</t>
    </r>
    <r>
      <rPr>
        <sz val="9"/>
        <rFont val="ＭＳ Ｐゴシック"/>
        <family val="3"/>
      </rPr>
      <t xml:space="preserve"> X  身長（cm）</t>
    </r>
    <r>
      <rPr>
        <vertAlign val="superscript"/>
        <sz val="9"/>
        <rFont val="ＭＳ Ｐゴシック"/>
        <family val="3"/>
      </rPr>
      <t>0.725</t>
    </r>
    <r>
      <rPr>
        <sz val="9"/>
        <rFont val="ＭＳ Ｐゴシック"/>
        <family val="3"/>
      </rPr>
      <t xml:space="preserve"> 　（DuBois and Duboisの方法） </t>
    </r>
  </si>
  <si>
    <t>Cockcroft-Gaultの式</t>
  </si>
  <si>
    <t>男：CLcr (min/ml) ＝ ｛(140－年齢)/SCr｝X　(体重/72)</t>
  </si>
  <si>
    <t>女：CLcr (min/ml) ＝ ｛(140－年齢)/SCr｝X　(体重/72) X 0.85</t>
  </si>
  <si>
    <r>
      <t>WBC(</t>
    </r>
    <r>
      <rPr>
        <sz val="9"/>
        <rFont val="ＭＳ ゴシック"/>
        <family val="3"/>
      </rPr>
      <t>白血球</t>
    </r>
    <r>
      <rPr>
        <sz val="9"/>
        <rFont val="Arial"/>
        <family val="2"/>
      </rPr>
      <t>)</t>
    </r>
  </si>
  <si>
    <r>
      <t>NEUT(</t>
    </r>
    <r>
      <rPr>
        <sz val="9"/>
        <rFont val="ＭＳ ゴシック"/>
        <family val="3"/>
      </rPr>
      <t>好中球</t>
    </r>
    <r>
      <rPr>
        <sz val="9"/>
        <rFont val="Arial"/>
        <family val="2"/>
      </rPr>
      <t>)</t>
    </r>
  </si>
  <si>
    <r>
      <t>PLT(</t>
    </r>
    <r>
      <rPr>
        <sz val="10"/>
        <rFont val="ＭＳ ゴシック"/>
        <family val="3"/>
      </rPr>
      <t>血小板</t>
    </r>
    <r>
      <rPr>
        <sz val="10"/>
        <rFont val="Arial"/>
        <family val="2"/>
      </rPr>
      <t>)</t>
    </r>
  </si>
  <si>
    <r>
      <t>発熱(</t>
    </r>
    <r>
      <rPr>
        <sz val="10"/>
        <rFont val="Arial"/>
        <family val="2"/>
      </rPr>
      <t>37.5</t>
    </r>
    <r>
      <rPr>
        <sz val="10"/>
        <rFont val="ＭＳ ゴシック"/>
        <family val="3"/>
      </rPr>
      <t>℃</t>
    </r>
    <r>
      <rPr>
        <sz val="10"/>
        <rFont val="Arial"/>
        <family val="2"/>
      </rPr>
      <t>)</t>
    </r>
  </si>
  <si>
    <t>CLCr</t>
  </si>
  <si>
    <r>
      <t>Hb(</t>
    </r>
    <r>
      <rPr>
        <sz val="10"/>
        <rFont val="ＭＳ ゴシック"/>
        <family val="3"/>
      </rPr>
      <t>ﾍﾓｸﾞﾛﾋﾞﾝ</t>
    </r>
    <r>
      <rPr>
        <sz val="10"/>
        <rFont val="Arial"/>
        <family val="2"/>
      </rPr>
      <t>)</t>
    </r>
  </si>
  <si>
    <t>γ-GTP</t>
  </si>
  <si>
    <r>
      <t>180mg/m</t>
    </r>
    <r>
      <rPr>
        <vertAlign val="superscript"/>
        <sz val="10"/>
        <rFont val="ＭＳ Ｐゴシック"/>
        <family val="3"/>
      </rPr>
      <t>2</t>
    </r>
  </si>
  <si>
    <t>AUC=5＊</t>
  </si>
  <si>
    <t>1時間 div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</si>
</sst>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);[Red]\(#,##0.00\)"/>
    <numFmt numFmtId="180" formatCode="0.00_ "/>
    <numFmt numFmtId="181" formatCode="#"/>
    <numFmt numFmtId="182" formatCode="m/d"/>
    <numFmt numFmtId="183" formatCode="0_ "/>
    <numFmt numFmtId="184" formatCode="0.00_);[Red]\(0.00\)"/>
    <numFmt numFmtId="185" formatCode="#,##0.0_);[Red]\(#,##0.0\)"/>
    <numFmt numFmtId="186" formatCode="#,##0_);[Red]\(#,##0\)"/>
    <numFmt numFmtId="187" formatCode="0.0"/>
    <numFmt numFmtId="188" formatCode="0.000"/>
    <numFmt numFmtId="189" formatCode="0.0000"/>
  </numFmts>
  <fonts count="5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sz val="9"/>
      <name val="Arial"/>
      <family val="2"/>
    </font>
    <font>
      <sz val="9"/>
      <color indexed="8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8"/>
      <name val="Times New Roman"/>
      <family val="1"/>
    </font>
    <font>
      <sz val="8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14"/>
      <color indexed="16"/>
      <name val="ＭＳ Ｐゴシック"/>
      <family val="3"/>
    </font>
    <font>
      <b/>
      <sz val="12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ＭＳ Ｐゴシック"/>
      <family val="3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6"/>
      <name val="ＭＳ Ｐゴシック"/>
      <family val="3"/>
    </font>
    <font>
      <b/>
      <sz val="12"/>
      <color indexed="16"/>
      <name val="Arial"/>
      <family val="2"/>
    </font>
    <font>
      <b/>
      <sz val="12"/>
      <color indexed="53"/>
      <name val="Arial"/>
      <family val="2"/>
    </font>
    <font>
      <b/>
      <sz val="10"/>
      <color indexed="10"/>
      <name val="ＭＳ Ｐゴシック"/>
      <family val="3"/>
    </font>
    <font>
      <sz val="11"/>
      <color indexed="16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8"/>
      <name val="ＭＳ Ｐゴシック"/>
      <family val="3"/>
    </font>
    <font>
      <vertAlign val="superscript"/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hair"/>
    </border>
    <border>
      <left style="hair"/>
      <right style="thin"/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8"/>
      </bottom>
    </border>
    <border>
      <left style="thin"/>
      <right style="hair"/>
      <top style="dotted">
        <color indexed="8"/>
      </top>
      <bottom>
        <color indexed="63"/>
      </bottom>
    </border>
    <border>
      <left style="thin"/>
      <right style="hair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left" vertical="center"/>
    </xf>
    <xf numFmtId="18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1" fontId="0" fillId="0" borderId="0" xfId="0" applyNumberFormat="1" applyAlignment="1">
      <alignment vertical="center"/>
    </xf>
    <xf numFmtId="0" fontId="12" fillId="0" borderId="2" xfId="0" applyNumberFormat="1" applyFont="1" applyBorder="1" applyAlignment="1" applyProtection="1" quotePrefix="1">
      <alignment horizontal="left" vertic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181" fontId="22" fillId="0" borderId="8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13" fillId="5" borderId="22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28" fillId="0" borderId="25" xfId="0" applyFont="1" applyBorder="1" applyAlignment="1">
      <alignment vertical="center" shrinkToFit="1"/>
    </xf>
    <xf numFmtId="0" fontId="28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49" fontId="13" fillId="0" borderId="31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17" fillId="0" borderId="0" xfId="0" applyFont="1" applyAlignment="1" quotePrefix="1">
      <alignment horizontal="left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4" borderId="0" xfId="0" applyFont="1" applyFill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7" fillId="4" borderId="7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13" fillId="4" borderId="8" xfId="0" applyFont="1" applyFill="1" applyBorder="1" applyAlignment="1" quotePrefix="1">
      <alignment vertical="center"/>
    </xf>
    <xf numFmtId="0" fontId="13" fillId="4" borderId="0" xfId="0" applyFont="1" applyFill="1" applyAlignment="1">
      <alignment horizontal="left" vertical="center" indent="1"/>
    </xf>
    <xf numFmtId="0" fontId="17" fillId="4" borderId="8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3" fillId="4" borderId="8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7" fillId="4" borderId="35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4" borderId="37" xfId="0" applyFill="1" applyBorder="1" applyAlignment="1">
      <alignment horizontal="right"/>
    </xf>
    <xf numFmtId="0" fontId="30" fillId="4" borderId="38" xfId="0" applyFont="1" applyFill="1" applyBorder="1" applyAlignment="1">
      <alignment/>
    </xf>
    <xf numFmtId="0" fontId="31" fillId="4" borderId="32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left"/>
    </xf>
    <xf numFmtId="0" fontId="30" fillId="4" borderId="1" xfId="0" applyFont="1" applyFill="1" applyBorder="1" applyAlignment="1">
      <alignment horizontal="right"/>
    </xf>
    <xf numFmtId="0" fontId="33" fillId="4" borderId="40" xfId="0" applyFont="1" applyFill="1" applyBorder="1" applyAlignment="1">
      <alignment/>
    </xf>
    <xf numFmtId="187" fontId="31" fillId="4" borderId="4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" borderId="42" xfId="0" applyFill="1" applyBorder="1" applyAlignment="1">
      <alignment horizontal="right"/>
    </xf>
    <xf numFmtId="0" fontId="30" fillId="4" borderId="38" xfId="0" applyFont="1" applyFill="1" applyBorder="1" applyAlignment="1">
      <alignment horizontal="center"/>
    </xf>
    <xf numFmtId="187" fontId="31" fillId="4" borderId="35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36" xfId="0" applyFont="1" applyBorder="1" applyAlignment="1">
      <alignment/>
    </xf>
    <xf numFmtId="0" fontId="30" fillId="4" borderId="34" xfId="0" applyFont="1" applyFill="1" applyBorder="1" applyAlignment="1">
      <alignment horizontal="right" vertical="center"/>
    </xf>
    <xf numFmtId="0" fontId="0" fillId="6" borderId="43" xfId="0" applyFont="1" applyFill="1" applyBorder="1" applyAlignment="1">
      <alignment horizontal="left"/>
    </xf>
    <xf numFmtId="0" fontId="35" fillId="7" borderId="44" xfId="0" applyFont="1" applyFill="1" applyBorder="1" applyAlignment="1">
      <alignment horizontal="right"/>
    </xf>
    <xf numFmtId="0" fontId="33" fillId="6" borderId="38" xfId="0" applyFont="1" applyFill="1" applyBorder="1" applyAlignment="1">
      <alignment/>
    </xf>
    <xf numFmtId="0" fontId="33" fillId="0" borderId="36" xfId="0" applyFont="1" applyBorder="1" applyAlignment="1">
      <alignment vertical="center"/>
    </xf>
    <xf numFmtId="0" fontId="30" fillId="4" borderId="38" xfId="0" applyFont="1" applyFill="1" applyBorder="1" applyAlignment="1">
      <alignment horizontal="right" vertical="center"/>
    </xf>
    <xf numFmtId="187" fontId="31" fillId="0" borderId="35" xfId="0" applyNumberFormat="1" applyFont="1" applyBorder="1" applyAlignment="1">
      <alignment horizontal="center"/>
    </xf>
    <xf numFmtId="0" fontId="30" fillId="4" borderId="45" xfId="0" applyFont="1" applyFill="1" applyBorder="1" applyAlignment="1">
      <alignment horizontal="right" vertical="center"/>
    </xf>
    <xf numFmtId="187" fontId="31" fillId="0" borderId="46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/>
    </xf>
    <xf numFmtId="0" fontId="33" fillId="0" borderId="45" xfId="0" applyFont="1" applyBorder="1" applyAlignment="1">
      <alignment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187" fontId="31" fillId="0" borderId="47" xfId="0" applyNumberFormat="1" applyFont="1" applyBorder="1" applyAlignment="1">
      <alignment horizontal="center"/>
    </xf>
    <xf numFmtId="0" fontId="0" fillId="8" borderId="49" xfId="0" applyFill="1" applyBorder="1" applyAlignment="1">
      <alignment horizontal="right"/>
    </xf>
    <xf numFmtId="188" fontId="37" fillId="8" borderId="50" xfId="0" applyNumberFormat="1" applyFont="1" applyFill="1" applyBorder="1" applyAlignment="1">
      <alignment horizontal="center" vertical="center"/>
    </xf>
    <xf numFmtId="0" fontId="33" fillId="0" borderId="33" xfId="0" applyFont="1" applyBorder="1" applyAlignment="1">
      <alignment/>
    </xf>
    <xf numFmtId="0" fontId="33" fillId="0" borderId="33" xfId="0" applyFont="1" applyFill="1" applyBorder="1" applyAlignment="1">
      <alignment horizontal="left"/>
    </xf>
    <xf numFmtId="0" fontId="38" fillId="0" borderId="33" xfId="0" applyFont="1" applyFill="1" applyBorder="1" applyAlignment="1">
      <alignment/>
    </xf>
    <xf numFmtId="0" fontId="33" fillId="0" borderId="33" xfId="0" applyFont="1" applyFill="1" applyBorder="1" applyAlignment="1">
      <alignment/>
    </xf>
    <xf numFmtId="0" fontId="33" fillId="0" borderId="34" xfId="0" applyFont="1" applyFill="1" applyBorder="1" applyAlignment="1">
      <alignment horizontal="left"/>
    </xf>
    <xf numFmtId="0" fontId="39" fillId="0" borderId="35" xfId="0" applyFont="1" applyBorder="1" applyAlignment="1">
      <alignment vertical="center"/>
    </xf>
    <xf numFmtId="0" fontId="0" fillId="8" borderId="51" xfId="0" applyFill="1" applyBorder="1" applyAlignment="1">
      <alignment horizontal="right"/>
    </xf>
    <xf numFmtId="189" fontId="40" fillId="8" borderId="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/>
    </xf>
    <xf numFmtId="0" fontId="33" fillId="0" borderId="36" xfId="0" applyFont="1" applyFill="1" applyBorder="1" applyAlignment="1">
      <alignment horizontal="left"/>
    </xf>
    <xf numFmtId="2" fontId="41" fillId="8" borderId="5" xfId="0" applyNumberFormat="1" applyFont="1" applyFill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187" fontId="37" fillId="0" borderId="36" xfId="0" applyNumberFormat="1" applyFont="1" applyFill="1" applyBorder="1" applyAlignment="1">
      <alignment horizontal="center"/>
    </xf>
    <xf numFmtId="2" fontId="40" fillId="8" borderId="5" xfId="0" applyNumberFormat="1" applyFont="1" applyFill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Fill="1" applyBorder="1" applyAlignment="1">
      <alignment horizontal="right"/>
    </xf>
    <xf numFmtId="2" fontId="40" fillId="0" borderId="47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left"/>
    </xf>
    <xf numFmtId="187" fontId="0" fillId="0" borderId="47" xfId="0" applyNumberFormat="1" applyBorder="1" applyAlignment="1">
      <alignment horizontal="center"/>
    </xf>
    <xf numFmtId="0" fontId="0" fillId="0" borderId="45" xfId="0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indent="1"/>
    </xf>
    <xf numFmtId="0" fontId="19" fillId="0" borderId="52" xfId="0" applyFont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9" fillId="0" borderId="55" xfId="0" applyFont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left" vertical="center" shrinkToFit="1"/>
    </xf>
    <xf numFmtId="0" fontId="14" fillId="0" borderId="7" xfId="0" applyFont="1" applyBorder="1" applyAlignment="1" quotePrefix="1">
      <alignment horizontal="left" vertical="center" shrinkToFit="1"/>
    </xf>
    <xf numFmtId="0" fontId="28" fillId="0" borderId="18" xfId="0" applyFont="1" applyBorder="1" applyAlignment="1" quotePrefix="1">
      <alignment horizontal="left" vertical="center" shrinkToFit="1"/>
    </xf>
    <xf numFmtId="0" fontId="28" fillId="0" borderId="7" xfId="0" applyFont="1" applyBorder="1" applyAlignment="1" quotePrefix="1">
      <alignment horizontal="left" vertical="center" shrinkToFit="1"/>
    </xf>
    <xf numFmtId="0" fontId="16" fillId="0" borderId="24" xfId="0" applyFont="1" applyBorder="1" applyAlignment="1" quotePrefix="1">
      <alignment horizontal="left" vertical="center" shrinkToFit="1"/>
    </xf>
    <xf numFmtId="0" fontId="28" fillId="0" borderId="24" xfId="0" applyFont="1" applyBorder="1" applyAlignment="1" quotePrefix="1">
      <alignment horizontal="left" vertical="center" shrinkToFit="1"/>
    </xf>
    <xf numFmtId="0" fontId="19" fillId="0" borderId="56" xfId="0" applyFont="1" applyBorder="1" applyAlignment="1">
      <alignment horizontal="left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81" fontId="19" fillId="0" borderId="59" xfId="0" applyNumberFormat="1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181" fontId="19" fillId="0" borderId="62" xfId="0" applyNumberFormat="1" applyFont="1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shrinkToFit="1"/>
    </xf>
    <xf numFmtId="0" fontId="24" fillId="0" borderId="3" xfId="0" applyFont="1" applyBorder="1" applyAlignment="1">
      <alignment shrinkToFit="1"/>
    </xf>
    <xf numFmtId="0" fontId="6" fillId="4" borderId="3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2" fontId="9" fillId="0" borderId="67" xfId="0" applyNumberFormat="1" applyFont="1" applyBorder="1" applyAlignment="1">
      <alignment horizontal="center" vertical="center" shrinkToFit="1"/>
    </xf>
    <xf numFmtId="182" fontId="9" fillId="0" borderId="68" xfId="0" applyNumberFormat="1" applyFont="1" applyBorder="1" applyAlignment="1" quotePrefix="1">
      <alignment horizontal="center" vertical="center" shrinkToFit="1"/>
    </xf>
    <xf numFmtId="182" fontId="20" fillId="0" borderId="69" xfId="0" applyNumberFormat="1" applyFont="1" applyBorder="1" applyAlignment="1">
      <alignment horizontal="center" vertical="center"/>
    </xf>
    <xf numFmtId="182" fontId="20" fillId="0" borderId="31" xfId="0" applyNumberFormat="1" applyFont="1" applyBorder="1" applyAlignment="1">
      <alignment horizontal="center" vertical="center"/>
    </xf>
    <xf numFmtId="182" fontId="20" fillId="0" borderId="70" xfId="0" applyNumberFormat="1" applyFont="1" applyBorder="1" applyAlignment="1">
      <alignment horizontal="center" vertical="center"/>
    </xf>
    <xf numFmtId="182" fontId="20" fillId="0" borderId="71" xfId="0" applyNumberFormat="1" applyFont="1" applyBorder="1" applyAlignment="1">
      <alignment horizontal="center" vertical="center"/>
    </xf>
    <xf numFmtId="182" fontId="20" fillId="0" borderId="29" xfId="0" applyNumberFormat="1" applyFont="1" applyBorder="1" applyAlignment="1">
      <alignment horizontal="center" vertical="center"/>
    </xf>
    <xf numFmtId="181" fontId="9" fillId="0" borderId="72" xfId="0" applyNumberFormat="1" applyFont="1" applyBorder="1" applyAlignment="1">
      <alignment horizontal="left" vertical="center"/>
    </xf>
    <xf numFmtId="0" fontId="9" fillId="0" borderId="7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181" fontId="9" fillId="0" borderId="17" xfId="0" applyNumberFormat="1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/>
    </xf>
    <xf numFmtId="181" fontId="9" fillId="0" borderId="75" xfId="0" applyNumberFormat="1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181" fontId="20" fillId="0" borderId="16" xfId="0" applyNumberFormat="1" applyFont="1" applyBorder="1" applyAlignment="1">
      <alignment horizontal="left" vertical="center"/>
    </xf>
    <xf numFmtId="181" fontId="25" fillId="0" borderId="75" xfId="0" applyNumberFormat="1" applyFont="1" applyBorder="1" applyAlignment="1">
      <alignment horizontal="left" vertical="center"/>
    </xf>
    <xf numFmtId="0" fontId="20" fillId="0" borderId="7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0" fillId="0" borderId="78" xfId="0" applyFont="1" applyBorder="1" applyAlignment="1">
      <alignment horizontal="center" vertical="center"/>
    </xf>
    <xf numFmtId="181" fontId="20" fillId="0" borderId="22" xfId="0" applyNumberFormat="1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79" xfId="0" applyFont="1" applyBorder="1" applyAlignment="1">
      <alignment horizontal="left" vertical="center"/>
    </xf>
    <xf numFmtId="181" fontId="9" fillId="0" borderId="67" xfId="0" applyNumberFormat="1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20" fillId="0" borderId="81" xfId="0" applyFont="1" applyBorder="1" applyAlignment="1">
      <alignment horizontal="center" vertical="center" shrinkToFit="1"/>
    </xf>
    <xf numFmtId="0" fontId="20" fillId="0" borderId="81" xfId="0" applyFont="1" applyFill="1" applyBorder="1" applyAlignment="1">
      <alignment horizontal="center" vertical="center" shrinkToFit="1"/>
    </xf>
    <xf numFmtId="0" fontId="20" fillId="0" borderId="82" xfId="0" applyFont="1" applyFill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/>
    </xf>
    <xf numFmtId="181" fontId="20" fillId="0" borderId="84" xfId="0" applyNumberFormat="1" applyFont="1" applyBorder="1" applyAlignment="1">
      <alignment horizontal="left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5" xfId="0" applyFont="1" applyBorder="1" applyAlignment="1">
      <alignment horizontal="left" vertical="center"/>
    </xf>
    <xf numFmtId="0" fontId="14" fillId="0" borderId="8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center" wrapText="1"/>
    </xf>
    <xf numFmtId="0" fontId="20" fillId="0" borderId="89" xfId="0" applyFont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82" fontId="9" fillId="0" borderId="68" xfId="0" applyNumberFormat="1" applyFont="1" applyBorder="1" applyAlignment="1">
      <alignment horizontal="center" vertical="center" shrinkToFit="1"/>
    </xf>
    <xf numFmtId="182" fontId="9" fillId="0" borderId="90" xfId="0" applyNumberFormat="1" applyFont="1" applyBorder="1" applyAlignment="1">
      <alignment horizontal="center" vertical="center" shrinkToFit="1"/>
    </xf>
    <xf numFmtId="181" fontId="27" fillId="0" borderId="17" xfId="0" applyNumberFormat="1" applyFont="1" applyBorder="1" applyAlignment="1">
      <alignment horizontal="left" vertical="center" indent="1"/>
    </xf>
    <xf numFmtId="181" fontId="27" fillId="0" borderId="91" xfId="0" applyNumberFormat="1" applyFont="1" applyBorder="1" applyAlignment="1">
      <alignment horizontal="left" vertical="center" indent="1"/>
    </xf>
    <xf numFmtId="181" fontId="15" fillId="0" borderId="17" xfId="0" applyNumberFormat="1" applyFont="1" applyBorder="1" applyAlignment="1">
      <alignment horizontal="center" vertical="center"/>
    </xf>
    <xf numFmtId="181" fontId="15" fillId="0" borderId="91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9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6" fillId="0" borderId="98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70</xdr:row>
      <xdr:rowOff>0</xdr:rowOff>
    </xdr:from>
    <xdr:to>
      <xdr:col>3</xdr:col>
      <xdr:colOff>9525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05150" y="135350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57</xdr:row>
      <xdr:rowOff>171450</xdr:rowOff>
    </xdr:from>
    <xdr:to>
      <xdr:col>3</xdr:col>
      <xdr:colOff>19050</xdr:colOff>
      <xdr:row>63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10944225"/>
          <a:ext cx="781050" cy="11811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56</xdr:row>
      <xdr:rowOff>142875</xdr:rowOff>
    </xdr:from>
    <xdr:to>
      <xdr:col>3</xdr:col>
      <xdr:colOff>142875</xdr:colOff>
      <xdr:row>57</xdr:row>
      <xdr:rowOff>171450</xdr:rowOff>
    </xdr:to>
    <xdr:sp>
      <xdr:nvSpPr>
        <xdr:cNvPr id="3" name="Line 3"/>
        <xdr:cNvSpPr>
          <a:spLocks/>
        </xdr:cNvSpPr>
      </xdr:nvSpPr>
      <xdr:spPr>
        <a:xfrm flipH="1">
          <a:off x="3028950" y="10639425"/>
          <a:ext cx="219075" cy="304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55</xdr:row>
      <xdr:rowOff>142875</xdr:rowOff>
    </xdr:from>
    <xdr:to>
      <xdr:col>9</xdr:col>
      <xdr:colOff>219075</xdr:colOff>
      <xdr:row>56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05125" y="10467975"/>
          <a:ext cx="2533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赤字の枠内の個所に入力</a:t>
          </a:r>
        </a:p>
      </xdr:txBody>
    </xdr:sp>
    <xdr:clientData/>
  </xdr:twoCellAnchor>
  <xdr:twoCellAnchor>
    <xdr:from>
      <xdr:col>4</xdr:col>
      <xdr:colOff>0</xdr:colOff>
      <xdr:row>57</xdr:row>
      <xdr:rowOff>219075</xdr:rowOff>
    </xdr:from>
    <xdr:to>
      <xdr:col>7</xdr:col>
      <xdr:colOff>38100</xdr:colOff>
      <xdr:row>59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419475" y="10991850"/>
          <a:ext cx="1095375" cy="333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56</xdr:row>
      <xdr:rowOff>161925</xdr:rowOff>
    </xdr:from>
    <xdr:to>
      <xdr:col>4</xdr:col>
      <xdr:colOff>276225</xdr:colOff>
      <xdr:row>57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495675" y="10658475"/>
          <a:ext cx="200025" cy="276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66675</xdr:rowOff>
    </xdr:from>
    <xdr:to>
      <xdr:col>2</xdr:col>
      <xdr:colOff>323850</xdr:colOff>
      <xdr:row>57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38275" y="10391775"/>
          <a:ext cx="1228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男性なら「m」
女性なら「f」</a:t>
          </a:r>
        </a:p>
      </xdr:txBody>
    </xdr:sp>
    <xdr:clientData/>
  </xdr:twoCellAnchor>
  <xdr:twoCellAnchor>
    <xdr:from>
      <xdr:col>1</xdr:col>
      <xdr:colOff>295275</xdr:colOff>
      <xdr:row>56</xdr:row>
      <xdr:rowOff>257175</xdr:rowOff>
    </xdr:from>
    <xdr:to>
      <xdr:col>1</xdr:col>
      <xdr:colOff>495300</xdr:colOff>
      <xdr:row>59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733550" y="10753725"/>
          <a:ext cx="200025" cy="685800"/>
        </a:xfrm>
        <a:prstGeom prst="line">
          <a:avLst/>
        </a:prstGeom>
        <a:noFill/>
        <a:ln w="222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57</xdr:row>
      <xdr:rowOff>171450</xdr:rowOff>
    </xdr:from>
    <xdr:to>
      <xdr:col>3</xdr:col>
      <xdr:colOff>19050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343150" y="10944225"/>
          <a:ext cx="781050" cy="11811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56</xdr:row>
      <xdr:rowOff>142875</xdr:rowOff>
    </xdr:from>
    <xdr:to>
      <xdr:col>3</xdr:col>
      <xdr:colOff>142875</xdr:colOff>
      <xdr:row>57</xdr:row>
      <xdr:rowOff>171450</xdr:rowOff>
    </xdr:to>
    <xdr:sp>
      <xdr:nvSpPr>
        <xdr:cNvPr id="10" name="Line 10"/>
        <xdr:cNvSpPr>
          <a:spLocks/>
        </xdr:cNvSpPr>
      </xdr:nvSpPr>
      <xdr:spPr>
        <a:xfrm flipH="1">
          <a:off x="3028950" y="10639425"/>
          <a:ext cx="219075" cy="3048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55</xdr:row>
      <xdr:rowOff>142875</xdr:rowOff>
    </xdr:from>
    <xdr:to>
      <xdr:col>9</xdr:col>
      <xdr:colOff>219075</xdr:colOff>
      <xdr:row>56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05125" y="10467975"/>
          <a:ext cx="2533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赤字の枠内の個所に入力</a:t>
          </a:r>
        </a:p>
      </xdr:txBody>
    </xdr:sp>
    <xdr:clientData/>
  </xdr:twoCellAnchor>
  <xdr:twoCellAnchor>
    <xdr:from>
      <xdr:col>4</xdr:col>
      <xdr:colOff>0</xdr:colOff>
      <xdr:row>57</xdr:row>
      <xdr:rowOff>219075</xdr:rowOff>
    </xdr:from>
    <xdr:to>
      <xdr:col>6</xdr:col>
      <xdr:colOff>0</xdr:colOff>
      <xdr:row>59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419475" y="10991850"/>
          <a:ext cx="685800" cy="333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56</xdr:row>
      <xdr:rowOff>161925</xdr:rowOff>
    </xdr:from>
    <xdr:to>
      <xdr:col>4</xdr:col>
      <xdr:colOff>276225</xdr:colOff>
      <xdr:row>57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3495675" y="10658475"/>
          <a:ext cx="200025" cy="276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66675</xdr:rowOff>
    </xdr:from>
    <xdr:to>
      <xdr:col>2</xdr:col>
      <xdr:colOff>323850</xdr:colOff>
      <xdr:row>57</xdr:row>
      <xdr:rowOff>66675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38275" y="10391775"/>
          <a:ext cx="1228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男性なら「m」
女性なら「f」</a:t>
          </a:r>
        </a:p>
      </xdr:txBody>
    </xdr:sp>
    <xdr:clientData/>
  </xdr:twoCellAnchor>
  <xdr:twoCellAnchor>
    <xdr:from>
      <xdr:col>1</xdr:col>
      <xdr:colOff>295275</xdr:colOff>
      <xdr:row>56</xdr:row>
      <xdr:rowOff>257175</xdr:rowOff>
    </xdr:from>
    <xdr:to>
      <xdr:col>1</xdr:col>
      <xdr:colOff>495300</xdr:colOff>
      <xdr:row>59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733550" y="10753725"/>
          <a:ext cx="200025" cy="685800"/>
        </a:xfrm>
        <a:prstGeom prst="line">
          <a:avLst/>
        </a:prstGeom>
        <a:noFill/>
        <a:ln w="222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o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骨髄抑制"/>
      <sheetName val="制吐レジメン"/>
      <sheetName val="レジメンチェック用"/>
      <sheetName val="白血球減少"/>
      <sheetName val="赤血球減少"/>
      <sheetName val="血小板減少"/>
      <sheetName val="TEMP"/>
      <sheetName val="集計画面"/>
      <sheetName val="仕上げ"/>
      <sheetName val="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8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875" style="7" customWidth="1"/>
    <col min="2" max="2" width="11.875" style="7" customWidth="1"/>
    <col min="3" max="3" width="10.00390625" style="7" customWidth="1"/>
    <col min="4" max="5" width="4.125" style="7" customWidth="1"/>
    <col min="6" max="34" width="4.875" style="7" customWidth="1"/>
    <col min="35" max="16384" width="9.00390625" style="7" customWidth="1"/>
  </cols>
  <sheetData>
    <row r="1" spans="1:34" ht="21" customHeight="1" thickBot="1">
      <c r="A1" s="1" t="s">
        <v>0</v>
      </c>
      <c r="B1" s="2"/>
      <c r="C1" s="3"/>
      <c r="D1" s="4" t="s">
        <v>35</v>
      </c>
      <c r="E1" s="5"/>
      <c r="F1" s="5"/>
      <c r="G1" s="6"/>
      <c r="H1" s="4"/>
      <c r="J1" s="4"/>
      <c r="K1" s="4"/>
      <c r="L1" s="4"/>
      <c r="N1" s="312" t="s">
        <v>36</v>
      </c>
      <c r="O1" s="312"/>
      <c r="P1" s="8">
        <v>1</v>
      </c>
      <c r="Q1" s="4" t="s">
        <v>1</v>
      </c>
      <c r="R1" s="4"/>
      <c r="S1" s="9"/>
      <c r="T1" s="10"/>
      <c r="U1" s="11"/>
      <c r="V1" s="12"/>
      <c r="W1" s="13"/>
      <c r="X1" s="13"/>
      <c r="Y1" s="13"/>
      <c r="Z1" s="13"/>
      <c r="AA1" s="14"/>
      <c r="AB1" s="311"/>
      <c r="AC1" s="311"/>
      <c r="AD1" s="15"/>
      <c r="AE1" s="16"/>
      <c r="AF1" s="16"/>
      <c r="AG1" s="17"/>
      <c r="AH1" s="10"/>
    </row>
    <row r="2" spans="1:34" s="25" customFormat="1" ht="18" customHeight="1">
      <c r="A2" s="18" t="s">
        <v>37</v>
      </c>
      <c r="B2" s="19"/>
      <c r="C2" s="19"/>
      <c r="D2" s="20"/>
      <c r="E2" s="21"/>
      <c r="F2" s="22" t="s">
        <v>2</v>
      </c>
      <c r="G2" s="23">
        <v>1</v>
      </c>
      <c r="H2" s="23">
        <v>2</v>
      </c>
      <c r="I2" s="23">
        <v>3</v>
      </c>
      <c r="J2" s="23">
        <v>4</v>
      </c>
      <c r="K2" s="23">
        <v>5</v>
      </c>
      <c r="L2" s="23">
        <v>6</v>
      </c>
      <c r="M2" s="24">
        <v>7</v>
      </c>
      <c r="N2" s="23">
        <v>8</v>
      </c>
      <c r="O2" s="23">
        <v>9</v>
      </c>
      <c r="P2" s="23">
        <v>10</v>
      </c>
      <c r="Q2" s="23">
        <v>11</v>
      </c>
      <c r="R2" s="23">
        <v>12</v>
      </c>
      <c r="S2" s="23">
        <v>13</v>
      </c>
      <c r="T2" s="24">
        <v>14</v>
      </c>
      <c r="U2" s="23">
        <v>15</v>
      </c>
      <c r="V2" s="23">
        <v>16</v>
      </c>
      <c r="W2" s="23">
        <v>17</v>
      </c>
      <c r="X2" s="23">
        <v>18</v>
      </c>
      <c r="Y2" s="23">
        <v>19</v>
      </c>
      <c r="Z2" s="23">
        <v>20</v>
      </c>
      <c r="AA2" s="24">
        <v>21</v>
      </c>
      <c r="AB2" s="23">
        <v>22</v>
      </c>
      <c r="AC2" s="23">
        <v>23</v>
      </c>
      <c r="AD2" s="23">
        <v>24</v>
      </c>
      <c r="AE2" s="23">
        <v>25</v>
      </c>
      <c r="AF2" s="23">
        <v>26</v>
      </c>
      <c r="AG2" s="23">
        <v>27</v>
      </c>
      <c r="AH2" s="24">
        <v>28</v>
      </c>
    </row>
    <row r="3" spans="1:34" s="26" customFormat="1" ht="18" customHeight="1" thickBot="1">
      <c r="A3" s="261" t="s">
        <v>38</v>
      </c>
      <c r="B3" s="261" t="s">
        <v>39</v>
      </c>
      <c r="C3" s="262" t="s">
        <v>40</v>
      </c>
      <c r="D3" s="317" t="s">
        <v>41</v>
      </c>
      <c r="E3" s="318"/>
      <c r="F3" s="263" t="s">
        <v>3</v>
      </c>
      <c r="G3" s="264" t="s">
        <v>3</v>
      </c>
      <c r="H3" s="264" t="s">
        <v>3</v>
      </c>
      <c r="I3" s="264" t="s">
        <v>3</v>
      </c>
      <c r="J3" s="264" t="s">
        <v>3</v>
      </c>
      <c r="K3" s="264" t="s">
        <v>3</v>
      </c>
      <c r="L3" s="264" t="s">
        <v>3</v>
      </c>
      <c r="M3" s="265" t="s">
        <v>3</v>
      </c>
      <c r="N3" s="266" t="s">
        <v>3</v>
      </c>
      <c r="O3" s="264" t="s">
        <v>3</v>
      </c>
      <c r="P3" s="264" t="s">
        <v>3</v>
      </c>
      <c r="Q3" s="264" t="s">
        <v>3</v>
      </c>
      <c r="R3" s="264" t="s">
        <v>3</v>
      </c>
      <c r="S3" s="264" t="s">
        <v>3</v>
      </c>
      <c r="T3" s="267" t="s">
        <v>3</v>
      </c>
      <c r="U3" s="264" t="s">
        <v>3</v>
      </c>
      <c r="V3" s="264" t="s">
        <v>3</v>
      </c>
      <c r="W3" s="264" t="s">
        <v>3</v>
      </c>
      <c r="X3" s="264" t="s">
        <v>3</v>
      </c>
      <c r="Y3" s="264" t="s">
        <v>3</v>
      </c>
      <c r="Z3" s="264" t="s">
        <v>3</v>
      </c>
      <c r="AA3" s="265" t="s">
        <v>3</v>
      </c>
      <c r="AB3" s="266" t="s">
        <v>3</v>
      </c>
      <c r="AC3" s="264" t="s">
        <v>3</v>
      </c>
      <c r="AD3" s="264" t="s">
        <v>3</v>
      </c>
      <c r="AE3" s="264" t="s">
        <v>3</v>
      </c>
      <c r="AF3" s="264" t="s">
        <v>3</v>
      </c>
      <c r="AG3" s="264" t="s">
        <v>3</v>
      </c>
      <c r="AH3" s="267" t="s">
        <v>3</v>
      </c>
    </row>
    <row r="4" spans="1:34" s="27" customFormat="1" ht="18" customHeight="1" thickTop="1">
      <c r="A4" s="268" t="s">
        <v>4</v>
      </c>
      <c r="B4" s="269" t="s">
        <v>87</v>
      </c>
      <c r="C4" s="270"/>
      <c r="D4" s="313" t="s">
        <v>42</v>
      </c>
      <c r="E4" s="314"/>
      <c r="F4" s="271"/>
      <c r="G4" s="272" t="s">
        <v>5</v>
      </c>
      <c r="H4" s="273"/>
      <c r="I4" s="273"/>
      <c r="J4" s="273"/>
      <c r="K4" s="273"/>
      <c r="L4" s="273"/>
      <c r="M4" s="274"/>
      <c r="N4" s="275"/>
      <c r="O4" s="273"/>
      <c r="P4" s="273"/>
      <c r="Q4" s="273"/>
      <c r="R4" s="273"/>
      <c r="S4" s="273"/>
      <c r="T4" s="274"/>
      <c r="U4" s="275"/>
      <c r="V4" s="273"/>
      <c r="W4" s="273"/>
      <c r="X4" s="273"/>
      <c r="Y4" s="273"/>
      <c r="Z4" s="273"/>
      <c r="AA4" s="274"/>
      <c r="AB4" s="273"/>
      <c r="AC4" s="273"/>
      <c r="AD4" s="273"/>
      <c r="AE4" s="273"/>
      <c r="AF4" s="273"/>
      <c r="AG4" s="273"/>
      <c r="AH4" s="274"/>
    </row>
    <row r="5" spans="1:34" s="27" customFormat="1" ht="18" customHeight="1">
      <c r="A5" s="276" t="s">
        <v>6</v>
      </c>
      <c r="B5" s="277" t="s">
        <v>88</v>
      </c>
      <c r="C5" s="278"/>
      <c r="D5" s="315" t="s">
        <v>89</v>
      </c>
      <c r="E5" s="316"/>
      <c r="F5" s="279"/>
      <c r="G5" s="272" t="s">
        <v>5</v>
      </c>
      <c r="H5" s="273"/>
      <c r="I5" s="273"/>
      <c r="J5" s="273"/>
      <c r="K5" s="273"/>
      <c r="L5" s="273"/>
      <c r="M5" s="274"/>
      <c r="N5" s="275"/>
      <c r="O5" s="273"/>
      <c r="P5" s="273"/>
      <c r="Q5" s="273"/>
      <c r="R5" s="273"/>
      <c r="S5" s="273"/>
      <c r="T5" s="274"/>
      <c r="U5" s="275"/>
      <c r="V5" s="273"/>
      <c r="W5" s="273"/>
      <c r="X5" s="273"/>
      <c r="Y5" s="273"/>
      <c r="Z5" s="273"/>
      <c r="AA5" s="274"/>
      <c r="AB5" s="273"/>
      <c r="AC5" s="273"/>
      <c r="AD5" s="273"/>
      <c r="AE5" s="273"/>
      <c r="AF5" s="273"/>
      <c r="AG5" s="273"/>
      <c r="AH5" s="274"/>
    </row>
    <row r="6" spans="1:34" s="27" customFormat="1" ht="18" customHeight="1">
      <c r="A6" s="280"/>
      <c r="B6" s="281"/>
      <c r="C6" s="278"/>
      <c r="D6" s="308"/>
      <c r="E6" s="309"/>
      <c r="F6" s="279"/>
      <c r="G6" s="282"/>
      <c r="H6" s="273"/>
      <c r="I6" s="273"/>
      <c r="J6" s="273"/>
      <c r="K6" s="273"/>
      <c r="L6" s="273"/>
      <c r="M6" s="274"/>
      <c r="N6" s="275"/>
      <c r="O6" s="273"/>
      <c r="P6" s="273"/>
      <c r="Q6" s="273"/>
      <c r="R6" s="273"/>
      <c r="S6" s="273"/>
      <c r="T6" s="274"/>
      <c r="U6" s="275"/>
      <c r="V6" s="273"/>
      <c r="W6" s="273"/>
      <c r="X6" s="273"/>
      <c r="Y6" s="273"/>
      <c r="Z6" s="273"/>
      <c r="AA6" s="274"/>
      <c r="AB6" s="273"/>
      <c r="AC6" s="273"/>
      <c r="AD6" s="273"/>
      <c r="AE6" s="273"/>
      <c r="AF6" s="273"/>
      <c r="AG6" s="273"/>
      <c r="AH6" s="274"/>
    </row>
    <row r="7" spans="1:34" s="27" customFormat="1" ht="18" customHeight="1">
      <c r="A7" s="283" t="s">
        <v>43</v>
      </c>
      <c r="B7" s="281"/>
      <c r="C7" s="278"/>
      <c r="D7" s="308"/>
      <c r="E7" s="310"/>
      <c r="F7" s="284"/>
      <c r="G7" s="282"/>
      <c r="H7" s="285"/>
      <c r="I7" s="285"/>
      <c r="J7" s="285"/>
      <c r="K7" s="285"/>
      <c r="L7" s="285"/>
      <c r="M7" s="286"/>
      <c r="N7" s="287"/>
      <c r="O7" s="285"/>
      <c r="P7" s="285"/>
      <c r="Q7" s="285"/>
      <c r="R7" s="285"/>
      <c r="S7" s="285"/>
      <c r="T7" s="286"/>
      <c r="U7" s="287"/>
      <c r="V7" s="285"/>
      <c r="W7" s="285"/>
      <c r="X7" s="285"/>
      <c r="Y7" s="285"/>
      <c r="Z7" s="285"/>
      <c r="AA7" s="286"/>
      <c r="AB7" s="285"/>
      <c r="AC7" s="285"/>
      <c r="AD7" s="285"/>
      <c r="AE7" s="285"/>
      <c r="AF7" s="285"/>
      <c r="AG7" s="285"/>
      <c r="AH7" s="286"/>
    </row>
    <row r="8" spans="1:34" s="27" customFormat="1" ht="18" customHeight="1">
      <c r="A8" s="280"/>
      <c r="B8" s="288"/>
      <c r="C8" s="278"/>
      <c r="D8" s="308"/>
      <c r="E8" s="310"/>
      <c r="F8" s="289"/>
      <c r="G8" s="290"/>
      <c r="H8" s="291"/>
      <c r="I8" s="291"/>
      <c r="J8" s="291"/>
      <c r="K8" s="291"/>
      <c r="L8" s="291"/>
      <c r="M8" s="292"/>
      <c r="N8" s="293"/>
      <c r="O8" s="291"/>
      <c r="P8" s="291"/>
      <c r="Q8" s="291"/>
      <c r="R8" s="291"/>
      <c r="S8" s="291"/>
      <c r="T8" s="292"/>
      <c r="U8" s="293"/>
      <c r="V8" s="291"/>
      <c r="W8" s="291"/>
      <c r="X8" s="291"/>
      <c r="Y8" s="291"/>
      <c r="Z8" s="291"/>
      <c r="AA8" s="292"/>
      <c r="AB8" s="291"/>
      <c r="AC8" s="291"/>
      <c r="AD8" s="291"/>
      <c r="AE8" s="291"/>
      <c r="AF8" s="291"/>
      <c r="AG8" s="291"/>
      <c r="AH8" s="292"/>
    </row>
    <row r="9" spans="1:34" s="27" customFormat="1" ht="18" customHeight="1" thickBot="1">
      <c r="A9" s="294"/>
      <c r="B9" s="295"/>
      <c r="C9" s="296"/>
      <c r="D9" s="297"/>
      <c r="E9" s="298"/>
      <c r="F9" s="299"/>
      <c r="G9" s="300"/>
      <c r="H9" s="301"/>
      <c r="I9" s="301"/>
      <c r="J9" s="301"/>
      <c r="K9" s="301"/>
      <c r="L9" s="302"/>
      <c r="M9" s="303"/>
      <c r="N9" s="304"/>
      <c r="O9" s="301"/>
      <c r="P9" s="301"/>
      <c r="Q9" s="301"/>
      <c r="R9" s="301"/>
      <c r="S9" s="301"/>
      <c r="T9" s="303"/>
      <c r="U9" s="304"/>
      <c r="V9" s="301"/>
      <c r="W9" s="301"/>
      <c r="X9" s="301"/>
      <c r="Y9" s="301"/>
      <c r="Z9" s="301"/>
      <c r="AA9" s="303"/>
      <c r="AB9" s="301"/>
      <c r="AC9" s="301"/>
      <c r="AD9" s="301"/>
      <c r="AE9" s="301"/>
      <c r="AF9" s="301"/>
      <c r="AG9" s="301"/>
      <c r="AH9" s="303"/>
    </row>
    <row r="10" spans="1:34" s="27" customFormat="1" ht="18" customHeight="1" thickTop="1">
      <c r="A10" s="29" t="s">
        <v>44</v>
      </c>
      <c r="B10" s="30"/>
      <c r="C10" s="31"/>
      <c r="D10" s="32"/>
      <c r="E10" s="32"/>
      <c r="F10" s="37" t="s">
        <v>2</v>
      </c>
      <c r="G10" s="305">
        <v>1</v>
      </c>
      <c r="H10" s="306">
        <v>2</v>
      </c>
      <c r="I10" s="306">
        <v>3</v>
      </c>
      <c r="J10" s="306">
        <v>4</v>
      </c>
      <c r="K10" s="306">
        <v>5</v>
      </c>
      <c r="L10" s="241"/>
      <c r="M10" s="242"/>
      <c r="N10" s="33"/>
      <c r="O10" s="34"/>
      <c r="P10" s="34"/>
      <c r="Q10" s="34"/>
      <c r="R10" s="34"/>
      <c r="S10" s="34"/>
      <c r="T10" s="28"/>
      <c r="U10" s="33"/>
      <c r="V10" s="34"/>
      <c r="W10" s="34"/>
      <c r="X10" s="34"/>
      <c r="Y10" s="34"/>
      <c r="Z10" s="34"/>
      <c r="AA10" s="28"/>
      <c r="AB10" s="34"/>
      <c r="AC10" s="34"/>
      <c r="AD10" s="34"/>
      <c r="AE10" s="34"/>
      <c r="AF10" s="34"/>
      <c r="AG10" s="34"/>
      <c r="AH10" s="28"/>
    </row>
    <row r="11" spans="1:34" s="27" customFormat="1" ht="18" customHeight="1">
      <c r="A11" s="206" t="s">
        <v>7</v>
      </c>
      <c r="B11" s="207" t="s">
        <v>8</v>
      </c>
      <c r="C11" s="208"/>
      <c r="D11" s="209"/>
      <c r="E11" s="210"/>
      <c r="F11" s="211"/>
      <c r="G11" s="243" t="s">
        <v>5</v>
      </c>
      <c r="H11" s="230"/>
      <c r="I11" s="230"/>
      <c r="J11" s="230"/>
      <c r="K11" s="230"/>
      <c r="L11" s="230"/>
      <c r="M11" s="231"/>
      <c r="N11" s="229"/>
      <c r="O11" s="230"/>
      <c r="P11" s="230"/>
      <c r="Q11" s="230"/>
      <c r="R11" s="230"/>
      <c r="S11" s="230"/>
      <c r="T11" s="231"/>
      <c r="U11" s="229"/>
      <c r="V11" s="230"/>
      <c r="W11" s="230"/>
      <c r="X11" s="230"/>
      <c r="Y11" s="230"/>
      <c r="Z11" s="230"/>
      <c r="AA11" s="231"/>
      <c r="AB11" s="238"/>
      <c r="AC11" s="230"/>
      <c r="AD11" s="230"/>
      <c r="AE11" s="230"/>
      <c r="AF11" s="230"/>
      <c r="AG11" s="230"/>
      <c r="AH11" s="231"/>
    </row>
    <row r="12" spans="1:34" s="27" customFormat="1" ht="18" customHeight="1">
      <c r="A12" s="212" t="s">
        <v>9</v>
      </c>
      <c r="B12" s="213" t="s">
        <v>10</v>
      </c>
      <c r="C12" s="214"/>
      <c r="D12" s="215"/>
      <c r="E12" s="216"/>
      <c r="F12" s="217"/>
      <c r="G12" s="244" t="s">
        <v>5</v>
      </c>
      <c r="H12" s="233"/>
      <c r="I12" s="233"/>
      <c r="J12" s="233"/>
      <c r="K12" s="233"/>
      <c r="L12" s="233"/>
      <c r="M12" s="234"/>
      <c r="N12" s="232"/>
      <c r="O12" s="233"/>
      <c r="P12" s="233"/>
      <c r="Q12" s="233"/>
      <c r="R12" s="233"/>
      <c r="S12" s="233"/>
      <c r="T12" s="234"/>
      <c r="U12" s="232"/>
      <c r="V12" s="233"/>
      <c r="W12" s="233"/>
      <c r="X12" s="233"/>
      <c r="Y12" s="233"/>
      <c r="Z12" s="233"/>
      <c r="AA12" s="234"/>
      <c r="AB12" s="239"/>
      <c r="AC12" s="233"/>
      <c r="AD12" s="233"/>
      <c r="AE12" s="233"/>
      <c r="AF12" s="233"/>
      <c r="AG12" s="233"/>
      <c r="AH12" s="234"/>
    </row>
    <row r="13" spans="1:34" s="27" customFormat="1" ht="18" customHeight="1">
      <c r="A13" s="212" t="s">
        <v>11</v>
      </c>
      <c r="B13" s="213" t="s">
        <v>12</v>
      </c>
      <c r="C13" s="214"/>
      <c r="D13" s="215"/>
      <c r="E13" s="216"/>
      <c r="F13" s="217"/>
      <c r="G13" s="245"/>
      <c r="H13" s="246" t="s">
        <v>5</v>
      </c>
      <c r="I13" s="246" t="s">
        <v>5</v>
      </c>
      <c r="J13" s="246" t="s">
        <v>5</v>
      </c>
      <c r="K13" s="233"/>
      <c r="L13" s="233"/>
      <c r="M13" s="234"/>
      <c r="N13" s="232"/>
      <c r="O13" s="233"/>
      <c r="P13" s="233"/>
      <c r="Q13" s="233"/>
      <c r="R13" s="233"/>
      <c r="S13" s="233"/>
      <c r="T13" s="234"/>
      <c r="U13" s="232"/>
      <c r="V13" s="233"/>
      <c r="W13" s="233"/>
      <c r="X13" s="233"/>
      <c r="Y13" s="233"/>
      <c r="Z13" s="233"/>
      <c r="AA13" s="234"/>
      <c r="AB13" s="239"/>
      <c r="AC13" s="233"/>
      <c r="AD13" s="233"/>
      <c r="AE13" s="233"/>
      <c r="AF13" s="233"/>
      <c r="AG13" s="233"/>
      <c r="AH13" s="234"/>
    </row>
    <row r="14" spans="1:34" s="27" customFormat="1" ht="18" customHeight="1">
      <c r="A14" s="218"/>
      <c r="B14" s="219"/>
      <c r="C14" s="220"/>
      <c r="D14" s="221"/>
      <c r="E14" s="221"/>
      <c r="F14" s="222"/>
      <c r="G14" s="247"/>
      <c r="H14" s="248"/>
      <c r="I14" s="248"/>
      <c r="J14" s="248"/>
      <c r="K14" s="236"/>
      <c r="L14" s="236"/>
      <c r="M14" s="237"/>
      <c r="N14" s="235"/>
      <c r="O14" s="236"/>
      <c r="P14" s="236"/>
      <c r="Q14" s="236"/>
      <c r="R14" s="236"/>
      <c r="S14" s="236"/>
      <c r="T14" s="237"/>
      <c r="U14" s="235"/>
      <c r="V14" s="236"/>
      <c r="W14" s="236"/>
      <c r="X14" s="236"/>
      <c r="Y14" s="236"/>
      <c r="Z14" s="236"/>
      <c r="AA14" s="237"/>
      <c r="AB14" s="240"/>
      <c r="AC14" s="236"/>
      <c r="AD14" s="236"/>
      <c r="AE14" s="236"/>
      <c r="AF14" s="236"/>
      <c r="AG14" s="236"/>
      <c r="AH14" s="237"/>
    </row>
    <row r="15" spans="1:34" ht="15" customHeight="1">
      <c r="A15" s="249" t="s">
        <v>45</v>
      </c>
      <c r="B15" s="250"/>
      <c r="C15" s="250"/>
      <c r="D15" s="250"/>
      <c r="E15" s="250"/>
      <c r="F15" s="251"/>
      <c r="G15" s="252"/>
      <c r="H15" s="253"/>
      <c r="I15" s="252"/>
      <c r="J15" s="252"/>
      <c r="K15" s="252"/>
      <c r="L15" s="252"/>
      <c r="M15" s="252"/>
      <c r="N15" s="252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2"/>
      <c r="AC15" s="254"/>
      <c r="AD15" s="254"/>
      <c r="AE15" s="254"/>
      <c r="AF15" s="254"/>
      <c r="AG15" s="254"/>
      <c r="AH15" s="255"/>
    </row>
    <row r="16" spans="1:34" s="9" customFormat="1" ht="15" customHeight="1">
      <c r="A16" s="325" t="s">
        <v>46</v>
      </c>
      <c r="B16" s="326"/>
      <c r="C16" s="35" t="s">
        <v>47</v>
      </c>
      <c r="D16" s="36"/>
      <c r="E16" s="36"/>
      <c r="F16" s="37" t="s">
        <v>2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4">
        <v>7</v>
      </c>
      <c r="N16" s="23">
        <v>8</v>
      </c>
      <c r="O16" s="23">
        <v>9</v>
      </c>
      <c r="P16" s="23">
        <v>10</v>
      </c>
      <c r="Q16" s="23">
        <v>11</v>
      </c>
      <c r="R16" s="23">
        <v>12</v>
      </c>
      <c r="S16" s="23">
        <v>13</v>
      </c>
      <c r="T16" s="24">
        <v>14</v>
      </c>
      <c r="U16" s="23">
        <v>15</v>
      </c>
      <c r="V16" s="23">
        <v>16</v>
      </c>
      <c r="W16" s="23">
        <v>17</v>
      </c>
      <c r="X16" s="23">
        <v>18</v>
      </c>
      <c r="Y16" s="23">
        <v>19</v>
      </c>
      <c r="Z16" s="23">
        <v>20</v>
      </c>
      <c r="AA16" s="24">
        <v>21</v>
      </c>
      <c r="AB16" s="23">
        <v>22</v>
      </c>
      <c r="AC16" s="23">
        <v>23</v>
      </c>
      <c r="AD16" s="23">
        <v>24</v>
      </c>
      <c r="AE16" s="23">
        <v>25</v>
      </c>
      <c r="AF16" s="23">
        <v>26</v>
      </c>
      <c r="AG16" s="23">
        <v>27</v>
      </c>
      <c r="AH16" s="24">
        <v>28</v>
      </c>
    </row>
    <row r="17" spans="1:34" s="49" customFormat="1" ht="12.75" customHeight="1">
      <c r="A17" s="38" t="s">
        <v>13</v>
      </c>
      <c r="B17" s="39"/>
      <c r="C17" s="40" t="s">
        <v>14</v>
      </c>
      <c r="D17" s="41"/>
      <c r="E17" s="41"/>
      <c r="F17" s="42"/>
      <c r="G17" s="43"/>
      <c r="H17" s="44"/>
      <c r="I17" s="44"/>
      <c r="J17" s="44"/>
      <c r="K17" s="44"/>
      <c r="L17" s="44"/>
      <c r="M17" s="42"/>
      <c r="N17" s="44"/>
      <c r="O17" s="44"/>
      <c r="P17" s="44"/>
      <c r="Q17" s="44"/>
      <c r="R17" s="44"/>
      <c r="S17" s="44"/>
      <c r="T17" s="42"/>
      <c r="U17" s="45"/>
      <c r="V17" s="45"/>
      <c r="W17" s="45"/>
      <c r="X17" s="45"/>
      <c r="Y17" s="45"/>
      <c r="Z17" s="45"/>
      <c r="AA17" s="46"/>
      <c r="AB17" s="45"/>
      <c r="AC17" s="47"/>
      <c r="AD17" s="47"/>
      <c r="AE17" s="47"/>
      <c r="AF17" s="47"/>
      <c r="AG17" s="47"/>
      <c r="AH17" s="48"/>
    </row>
    <row r="18" spans="1:34" s="49" customFormat="1" ht="12.75" customHeight="1">
      <c r="A18" s="50" t="s">
        <v>15</v>
      </c>
      <c r="B18" s="51"/>
      <c r="C18" s="52" t="s">
        <v>16</v>
      </c>
      <c r="D18" s="41"/>
      <c r="E18" s="41"/>
      <c r="F18" s="42"/>
      <c r="G18" s="43"/>
      <c r="H18" s="43"/>
      <c r="I18" s="43"/>
      <c r="J18" s="44"/>
      <c r="K18" s="44"/>
      <c r="L18" s="44"/>
      <c r="M18" s="42"/>
      <c r="N18" s="44"/>
      <c r="O18" s="44"/>
      <c r="P18" s="44"/>
      <c r="Q18" s="44"/>
      <c r="R18" s="44"/>
      <c r="S18" s="44"/>
      <c r="T18" s="42"/>
      <c r="U18" s="45"/>
      <c r="V18" s="45"/>
      <c r="W18" s="45"/>
      <c r="X18" s="45"/>
      <c r="Y18" s="45"/>
      <c r="Z18" s="45"/>
      <c r="AA18" s="46"/>
      <c r="AB18" s="45"/>
      <c r="AC18" s="47"/>
      <c r="AD18" s="47"/>
      <c r="AE18" s="47"/>
      <c r="AF18" s="47"/>
      <c r="AG18" s="47"/>
      <c r="AH18" s="48"/>
    </row>
    <row r="19" spans="1:34" s="49" customFormat="1" ht="12.75" customHeight="1">
      <c r="A19" s="50" t="s">
        <v>17</v>
      </c>
      <c r="B19" s="51"/>
      <c r="C19" s="52" t="s">
        <v>14</v>
      </c>
      <c r="D19" s="41"/>
      <c r="E19" s="41"/>
      <c r="F19" s="42"/>
      <c r="G19" s="43"/>
      <c r="H19" s="44"/>
      <c r="I19" s="44"/>
      <c r="J19" s="44"/>
      <c r="K19" s="44"/>
      <c r="L19" s="44"/>
      <c r="M19" s="42"/>
      <c r="N19" s="44"/>
      <c r="O19" s="44"/>
      <c r="P19" s="44"/>
      <c r="Q19" s="44"/>
      <c r="R19" s="44"/>
      <c r="S19" s="44"/>
      <c r="T19" s="42"/>
      <c r="U19" s="45"/>
      <c r="V19" s="45"/>
      <c r="W19" s="45"/>
      <c r="X19" s="45"/>
      <c r="Y19" s="45"/>
      <c r="Z19" s="45"/>
      <c r="AA19" s="46"/>
      <c r="AB19" s="45"/>
      <c r="AC19" s="47"/>
      <c r="AD19" s="47"/>
      <c r="AE19" s="47"/>
      <c r="AF19" s="47"/>
      <c r="AG19" s="47"/>
      <c r="AH19" s="48"/>
    </row>
    <row r="20" spans="1:34" s="49" customFormat="1" ht="12.75" customHeight="1">
      <c r="A20" s="50" t="s">
        <v>18</v>
      </c>
      <c r="B20" s="51"/>
      <c r="C20" s="52" t="s">
        <v>16</v>
      </c>
      <c r="D20" s="41"/>
      <c r="E20" s="41"/>
      <c r="F20" s="42"/>
      <c r="G20" s="43"/>
      <c r="H20" s="43"/>
      <c r="I20" s="43"/>
      <c r="J20" s="44"/>
      <c r="K20" s="44"/>
      <c r="L20" s="44"/>
      <c r="M20" s="42"/>
      <c r="N20" s="44"/>
      <c r="O20" s="44"/>
      <c r="P20" s="44"/>
      <c r="Q20" s="44"/>
      <c r="R20" s="44"/>
      <c r="S20" s="44"/>
      <c r="T20" s="42"/>
      <c r="U20" s="45"/>
      <c r="V20" s="45"/>
      <c r="W20" s="45"/>
      <c r="X20" s="45"/>
      <c r="Y20" s="45"/>
      <c r="Z20" s="45"/>
      <c r="AA20" s="46"/>
      <c r="AB20" s="45"/>
      <c r="AC20" s="47"/>
      <c r="AD20" s="47"/>
      <c r="AE20" s="47"/>
      <c r="AF20" s="47"/>
      <c r="AG20" s="47"/>
      <c r="AH20" s="48"/>
    </row>
    <row r="21" spans="1:34" s="49" customFormat="1" ht="12.75" customHeight="1">
      <c r="A21" s="50" t="s">
        <v>19</v>
      </c>
      <c r="B21" s="51"/>
      <c r="C21" s="52" t="s">
        <v>20</v>
      </c>
      <c r="D21" s="41"/>
      <c r="E21" s="41"/>
      <c r="F21" s="53"/>
      <c r="G21" s="43"/>
      <c r="H21" s="44"/>
      <c r="I21" s="44"/>
      <c r="J21" s="44"/>
      <c r="K21" s="44"/>
      <c r="L21" s="44"/>
      <c r="M21" s="42"/>
      <c r="N21" s="44"/>
      <c r="O21" s="44"/>
      <c r="P21" s="44"/>
      <c r="Q21" s="44"/>
      <c r="R21" s="44"/>
      <c r="S21" s="44"/>
      <c r="T21" s="42"/>
      <c r="U21" s="45"/>
      <c r="V21" s="45"/>
      <c r="W21" s="45"/>
      <c r="X21" s="45"/>
      <c r="Y21" s="45"/>
      <c r="Z21" s="45"/>
      <c r="AA21" s="46"/>
      <c r="AB21" s="45"/>
      <c r="AC21" s="47"/>
      <c r="AD21" s="47"/>
      <c r="AE21" s="47"/>
      <c r="AF21" s="47"/>
      <c r="AG21" s="47"/>
      <c r="AH21" s="48"/>
    </row>
    <row r="22" spans="1:34" s="49" customFormat="1" ht="12.75" customHeight="1">
      <c r="A22" s="50" t="s">
        <v>21</v>
      </c>
      <c r="B22" s="51"/>
      <c r="C22" s="52" t="s">
        <v>22</v>
      </c>
      <c r="D22" s="41"/>
      <c r="E22" s="41"/>
      <c r="F22" s="42"/>
      <c r="G22" s="44"/>
      <c r="H22" s="44"/>
      <c r="I22" s="44"/>
      <c r="J22" s="44"/>
      <c r="K22" s="44"/>
      <c r="L22" s="44"/>
      <c r="M22" s="42"/>
      <c r="N22" s="44"/>
      <c r="O22" s="44"/>
      <c r="P22" s="44"/>
      <c r="Q22" s="44"/>
      <c r="R22" s="44"/>
      <c r="S22" s="44"/>
      <c r="T22" s="53"/>
      <c r="U22" s="54"/>
      <c r="V22" s="54"/>
      <c r="W22" s="54"/>
      <c r="X22" s="54"/>
      <c r="Y22" s="54"/>
      <c r="Z22" s="54"/>
      <c r="AA22" s="55"/>
      <c r="AB22" s="54"/>
      <c r="AC22" s="56"/>
      <c r="AD22" s="56"/>
      <c r="AE22" s="56"/>
      <c r="AF22" s="56"/>
      <c r="AG22" s="56"/>
      <c r="AH22" s="57"/>
    </row>
    <row r="23" spans="1:34" s="49" customFormat="1" ht="12.75" customHeight="1">
      <c r="A23" s="50" t="s">
        <v>23</v>
      </c>
      <c r="B23" s="51"/>
      <c r="C23" s="52" t="s">
        <v>22</v>
      </c>
      <c r="D23" s="41"/>
      <c r="E23" s="41"/>
      <c r="F23" s="42"/>
      <c r="G23" s="44"/>
      <c r="H23" s="44"/>
      <c r="I23" s="44"/>
      <c r="J23" s="44"/>
      <c r="K23" s="44"/>
      <c r="L23" s="44"/>
      <c r="M23" s="42"/>
      <c r="N23" s="44"/>
      <c r="O23" s="44"/>
      <c r="P23" s="44"/>
      <c r="Q23" s="44"/>
      <c r="R23" s="44"/>
      <c r="S23" s="44"/>
      <c r="T23" s="53"/>
      <c r="U23" s="54"/>
      <c r="V23" s="54"/>
      <c r="W23" s="54"/>
      <c r="X23" s="54"/>
      <c r="Y23" s="54"/>
      <c r="Z23" s="54"/>
      <c r="AA23" s="55"/>
      <c r="AB23" s="54"/>
      <c r="AC23" s="56"/>
      <c r="AD23" s="56"/>
      <c r="AE23" s="56"/>
      <c r="AF23" s="56"/>
      <c r="AG23" s="56"/>
      <c r="AH23" s="57"/>
    </row>
    <row r="24" spans="1:34" s="49" customFormat="1" ht="12.75" customHeight="1">
      <c r="A24" s="50" t="s">
        <v>24</v>
      </c>
      <c r="B24" s="51"/>
      <c r="C24" s="52" t="s">
        <v>25</v>
      </c>
      <c r="D24" s="41"/>
      <c r="E24" s="41"/>
      <c r="F24" s="42"/>
      <c r="G24" s="44"/>
      <c r="H24" s="44"/>
      <c r="I24" s="44"/>
      <c r="J24" s="44"/>
      <c r="K24" s="44"/>
      <c r="L24" s="44"/>
      <c r="M24" s="42"/>
      <c r="N24" s="44"/>
      <c r="O24" s="44"/>
      <c r="P24" s="44"/>
      <c r="Q24" s="44"/>
      <c r="R24" s="44"/>
      <c r="S24" s="44"/>
      <c r="T24" s="42"/>
      <c r="U24" s="45"/>
      <c r="V24" s="45"/>
      <c r="W24" s="45"/>
      <c r="X24" s="45"/>
      <c r="Y24" s="45"/>
      <c r="Z24" s="45"/>
      <c r="AA24" s="46"/>
      <c r="AB24" s="45"/>
      <c r="AC24" s="47"/>
      <c r="AD24" s="47"/>
      <c r="AE24" s="47"/>
      <c r="AF24" s="47"/>
      <c r="AG24" s="47"/>
      <c r="AH24" s="48"/>
    </row>
    <row r="25" spans="1:34" s="49" customFormat="1" ht="12.75" customHeight="1">
      <c r="A25" s="50" t="s">
        <v>26</v>
      </c>
      <c r="B25" s="51"/>
      <c r="C25" s="52" t="s">
        <v>25</v>
      </c>
      <c r="D25" s="41"/>
      <c r="E25" s="41"/>
      <c r="F25" s="42"/>
      <c r="G25" s="44"/>
      <c r="H25" s="44"/>
      <c r="I25" s="44"/>
      <c r="J25" s="44"/>
      <c r="K25" s="44"/>
      <c r="L25" s="44"/>
      <c r="M25" s="42"/>
      <c r="N25" s="44"/>
      <c r="O25" s="44"/>
      <c r="P25" s="44"/>
      <c r="Q25" s="44"/>
      <c r="R25" s="44"/>
      <c r="S25" s="44"/>
      <c r="T25" s="42"/>
      <c r="U25" s="45"/>
      <c r="V25" s="45"/>
      <c r="W25" s="45"/>
      <c r="X25" s="45"/>
      <c r="Y25" s="45"/>
      <c r="Z25" s="45"/>
      <c r="AA25" s="46"/>
      <c r="AB25" s="45"/>
      <c r="AC25" s="47"/>
      <c r="AD25" s="47"/>
      <c r="AE25" s="47"/>
      <c r="AF25" s="47"/>
      <c r="AG25" s="47"/>
      <c r="AH25" s="48"/>
    </row>
    <row r="26" spans="1:34" s="49" customFormat="1" ht="12.75" customHeight="1">
      <c r="A26" s="319"/>
      <c r="B26" s="320"/>
      <c r="C26" s="41"/>
      <c r="D26" s="41"/>
      <c r="E26" s="41"/>
      <c r="F26" s="42"/>
      <c r="G26" s="44"/>
      <c r="H26" s="44"/>
      <c r="I26" s="44"/>
      <c r="J26" s="44"/>
      <c r="K26" s="44"/>
      <c r="L26" s="44"/>
      <c r="M26" s="42"/>
      <c r="N26" s="44"/>
      <c r="O26" s="44"/>
      <c r="P26" s="44"/>
      <c r="Q26" s="44"/>
      <c r="R26" s="44"/>
      <c r="S26" s="44"/>
      <c r="T26" s="42"/>
      <c r="U26" s="45"/>
      <c r="V26" s="45"/>
      <c r="W26" s="45"/>
      <c r="X26" s="45"/>
      <c r="Y26" s="45"/>
      <c r="Z26" s="45"/>
      <c r="AA26" s="46"/>
      <c r="AB26" s="45"/>
      <c r="AC26" s="47"/>
      <c r="AD26" s="47"/>
      <c r="AE26" s="47"/>
      <c r="AF26" s="47"/>
      <c r="AG26" s="47"/>
      <c r="AH26" s="48"/>
    </row>
    <row r="27" spans="1:34" s="49" customFormat="1" ht="12.75" customHeight="1">
      <c r="A27" s="321"/>
      <c r="B27" s="322"/>
      <c r="C27" s="41"/>
      <c r="D27" s="41"/>
      <c r="E27" s="41"/>
      <c r="F27" s="42"/>
      <c r="G27" s="44"/>
      <c r="H27" s="44"/>
      <c r="I27" s="44"/>
      <c r="J27" s="44"/>
      <c r="K27" s="44"/>
      <c r="L27" s="44"/>
      <c r="M27" s="42"/>
      <c r="N27" s="44"/>
      <c r="O27" s="44"/>
      <c r="P27" s="44"/>
      <c r="Q27" s="44"/>
      <c r="R27" s="44"/>
      <c r="S27" s="44"/>
      <c r="T27" s="42"/>
      <c r="U27" s="45"/>
      <c r="V27" s="45"/>
      <c r="W27" s="45"/>
      <c r="X27" s="45"/>
      <c r="Y27" s="45"/>
      <c r="Z27" s="45"/>
      <c r="AA27" s="46"/>
      <c r="AB27" s="45"/>
      <c r="AC27" s="47"/>
      <c r="AD27" s="47"/>
      <c r="AE27" s="47"/>
      <c r="AF27" s="47"/>
      <c r="AG27" s="47"/>
      <c r="AH27" s="48"/>
    </row>
    <row r="28" spans="1:34" s="49" customFormat="1" ht="12.75" customHeight="1">
      <c r="A28" s="323" t="s">
        <v>48</v>
      </c>
      <c r="B28" s="58"/>
      <c r="C28" s="58"/>
      <c r="D28" s="58"/>
      <c r="E28" s="58"/>
      <c r="F28" s="42"/>
      <c r="G28" s="44"/>
      <c r="H28" s="44"/>
      <c r="I28" s="44"/>
      <c r="J28" s="44"/>
      <c r="K28" s="44"/>
      <c r="L28" s="44"/>
      <c r="M28" s="42"/>
      <c r="N28" s="44"/>
      <c r="O28" s="44"/>
      <c r="P28" s="44"/>
      <c r="Q28" s="44"/>
      <c r="R28" s="44"/>
      <c r="S28" s="44"/>
      <c r="T28" s="42"/>
      <c r="U28" s="45"/>
      <c r="V28" s="45"/>
      <c r="W28" s="45"/>
      <c r="X28" s="45"/>
      <c r="Y28" s="45"/>
      <c r="Z28" s="45"/>
      <c r="AA28" s="46"/>
      <c r="AB28" s="45"/>
      <c r="AC28" s="47"/>
      <c r="AD28" s="47"/>
      <c r="AE28" s="47"/>
      <c r="AF28" s="47"/>
      <c r="AG28" s="47"/>
      <c r="AH28" s="48"/>
    </row>
    <row r="29" spans="1:34" s="49" customFormat="1" ht="12.75" customHeight="1">
      <c r="A29" s="324"/>
      <c r="B29" s="59"/>
      <c r="C29" s="59"/>
      <c r="D29" s="59"/>
      <c r="E29" s="59"/>
      <c r="F29" s="257"/>
      <c r="G29" s="258"/>
      <c r="H29" s="258"/>
      <c r="I29" s="258"/>
      <c r="J29" s="258"/>
      <c r="K29" s="258"/>
      <c r="L29" s="258"/>
      <c r="M29" s="257"/>
      <c r="N29" s="258"/>
      <c r="O29" s="258"/>
      <c r="P29" s="258"/>
      <c r="Q29" s="258"/>
      <c r="R29" s="258"/>
      <c r="S29" s="258"/>
      <c r="T29" s="257"/>
      <c r="U29" s="259"/>
      <c r="V29" s="259"/>
      <c r="W29" s="259"/>
      <c r="X29" s="259"/>
      <c r="Y29" s="259"/>
      <c r="Z29" s="259"/>
      <c r="AA29" s="260"/>
      <c r="AB29" s="259"/>
      <c r="AC29" s="68"/>
      <c r="AD29" s="68"/>
      <c r="AE29" s="68"/>
      <c r="AF29" s="68"/>
      <c r="AG29" s="68"/>
      <c r="AH29" s="69"/>
    </row>
    <row r="30" spans="1:34" s="9" customFormat="1" ht="15" customHeight="1">
      <c r="A30" s="325" t="s">
        <v>49</v>
      </c>
      <c r="B30" s="326"/>
      <c r="C30" s="60" t="s">
        <v>27</v>
      </c>
      <c r="D30" s="61" t="s">
        <v>50</v>
      </c>
      <c r="E30" s="61" t="s">
        <v>51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56"/>
    </row>
    <row r="31" spans="1:34" s="49" customFormat="1" ht="12.75" customHeight="1">
      <c r="A31" s="327" t="s">
        <v>52</v>
      </c>
      <c r="B31" s="223" t="s">
        <v>80</v>
      </c>
      <c r="C31" s="63">
        <v>11</v>
      </c>
      <c r="D31" s="58">
        <v>8</v>
      </c>
      <c r="E31" s="58">
        <v>32</v>
      </c>
      <c r="F31" s="64"/>
      <c r="G31" s="47"/>
      <c r="H31" s="47"/>
      <c r="I31" s="47"/>
      <c r="J31" s="47"/>
      <c r="K31" s="47"/>
      <c r="L31" s="47"/>
      <c r="M31" s="48"/>
      <c r="N31" s="56"/>
      <c r="O31" s="56"/>
      <c r="P31" s="56"/>
      <c r="Q31" s="65"/>
      <c r="R31" s="56"/>
      <c r="S31" s="56"/>
      <c r="T31" s="57"/>
      <c r="U31" s="56"/>
      <c r="V31" s="56"/>
      <c r="W31" s="56"/>
      <c r="X31" s="56"/>
      <c r="Y31" s="56"/>
      <c r="Z31" s="56"/>
      <c r="AA31" s="57"/>
      <c r="AB31" s="56"/>
      <c r="AC31" s="56"/>
      <c r="AD31" s="56"/>
      <c r="AE31" s="56"/>
      <c r="AF31" s="56"/>
      <c r="AG31" s="56"/>
      <c r="AH31" s="57"/>
    </row>
    <row r="32" spans="1:34" s="49" customFormat="1" ht="12.75" customHeight="1">
      <c r="A32" s="324"/>
      <c r="B32" s="224" t="s">
        <v>81</v>
      </c>
      <c r="C32" s="66"/>
      <c r="D32" s="58"/>
      <c r="E32" s="58"/>
      <c r="F32" s="64"/>
      <c r="G32" s="47"/>
      <c r="H32" s="47"/>
      <c r="I32" s="47"/>
      <c r="J32" s="47"/>
      <c r="K32" s="47"/>
      <c r="L32" s="47"/>
      <c r="M32" s="48"/>
      <c r="N32" s="47"/>
      <c r="O32" s="47"/>
      <c r="P32" s="47"/>
      <c r="Q32" s="47"/>
      <c r="R32" s="47"/>
      <c r="S32" s="47"/>
      <c r="T32" s="48"/>
      <c r="U32" s="47"/>
      <c r="V32" s="47"/>
      <c r="W32" s="47"/>
      <c r="X32" s="47"/>
      <c r="Y32" s="47"/>
      <c r="Z32" s="47"/>
      <c r="AA32" s="48"/>
      <c r="AB32" s="47"/>
      <c r="AC32" s="47"/>
      <c r="AD32" s="47"/>
      <c r="AE32" s="47"/>
      <c r="AF32" s="47"/>
      <c r="AG32" s="47"/>
      <c r="AH32" s="48"/>
    </row>
    <row r="33" spans="1:34" s="49" customFormat="1" ht="12.75" customHeight="1">
      <c r="A33" s="324"/>
      <c r="B33" s="225" t="s">
        <v>85</v>
      </c>
      <c r="C33" s="58">
        <v>11</v>
      </c>
      <c r="D33" s="58">
        <v>8</v>
      </c>
      <c r="E33" s="58">
        <v>32</v>
      </c>
      <c r="F33" s="64"/>
      <c r="G33" s="47"/>
      <c r="H33" s="47"/>
      <c r="I33" s="47"/>
      <c r="J33" s="47"/>
      <c r="K33" s="47"/>
      <c r="L33" s="47"/>
      <c r="M33" s="48"/>
      <c r="N33" s="56"/>
      <c r="O33" s="56"/>
      <c r="P33" s="56"/>
      <c r="Q33" s="65"/>
      <c r="R33" s="56"/>
      <c r="S33" s="56"/>
      <c r="T33" s="57"/>
      <c r="U33" s="56"/>
      <c r="V33" s="56"/>
      <c r="W33" s="56"/>
      <c r="X33" s="56"/>
      <c r="Y33" s="56"/>
      <c r="Z33" s="56"/>
      <c r="AA33" s="57"/>
      <c r="AB33" s="56"/>
      <c r="AC33" s="56"/>
      <c r="AD33" s="56"/>
      <c r="AE33" s="56"/>
      <c r="AF33" s="56"/>
      <c r="AG33" s="56"/>
      <c r="AH33" s="57"/>
    </row>
    <row r="34" spans="1:34" s="49" customFormat="1" ht="12.75" customHeight="1">
      <c r="A34" s="328"/>
      <c r="B34" s="226" t="s">
        <v>82</v>
      </c>
      <c r="C34" s="59">
        <v>11</v>
      </c>
      <c r="D34" s="59">
        <v>8</v>
      </c>
      <c r="E34" s="59">
        <v>26</v>
      </c>
      <c r="F34" s="67"/>
      <c r="G34" s="68"/>
      <c r="H34" s="68"/>
      <c r="I34" s="68"/>
      <c r="J34" s="68"/>
      <c r="K34" s="68"/>
      <c r="L34" s="68"/>
      <c r="M34" s="69"/>
      <c r="N34" s="70"/>
      <c r="O34" s="70"/>
      <c r="P34" s="70"/>
      <c r="Q34" s="71"/>
      <c r="R34" s="70"/>
      <c r="S34" s="70"/>
      <c r="T34" s="72"/>
      <c r="U34" s="73"/>
      <c r="V34" s="73"/>
      <c r="W34" s="73"/>
      <c r="X34" s="73"/>
      <c r="Y34" s="73"/>
      <c r="Z34" s="73"/>
      <c r="AA34" s="74"/>
      <c r="AB34" s="73"/>
      <c r="AC34" s="73"/>
      <c r="AD34" s="73"/>
      <c r="AE34" s="73"/>
      <c r="AF34" s="73"/>
      <c r="AG34" s="73"/>
      <c r="AH34" s="74"/>
    </row>
    <row r="35" spans="1:34" s="49" customFormat="1" ht="12.75" customHeight="1">
      <c r="A35" s="329" t="s">
        <v>53</v>
      </c>
      <c r="B35" s="75" t="s">
        <v>28</v>
      </c>
      <c r="C35" s="76"/>
      <c r="D35" s="76"/>
      <c r="E35" s="76"/>
      <c r="F35" s="77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78"/>
      <c r="R35" s="78"/>
      <c r="S35" s="78"/>
      <c r="T35" s="79"/>
      <c r="U35" s="47"/>
      <c r="V35" s="47"/>
      <c r="W35" s="47"/>
      <c r="X35" s="47"/>
      <c r="Y35" s="47"/>
      <c r="Z35" s="47"/>
      <c r="AA35" s="48"/>
      <c r="AB35" s="47"/>
      <c r="AC35" s="47"/>
      <c r="AD35" s="47"/>
      <c r="AE35" s="47"/>
      <c r="AF35" s="47"/>
      <c r="AG35" s="47"/>
      <c r="AH35" s="48"/>
    </row>
    <row r="36" spans="1:34" s="49" customFormat="1" ht="12.75" customHeight="1">
      <c r="A36" s="328"/>
      <c r="B36" s="227" t="s">
        <v>83</v>
      </c>
      <c r="C36" s="80"/>
      <c r="D36" s="80"/>
      <c r="E36" s="80"/>
      <c r="F36" s="81"/>
      <c r="G36" s="82"/>
      <c r="H36" s="82"/>
      <c r="I36" s="82"/>
      <c r="J36" s="82"/>
      <c r="K36" s="82"/>
      <c r="L36" s="82"/>
      <c r="M36" s="83"/>
      <c r="N36" s="82"/>
      <c r="O36" s="82"/>
      <c r="P36" s="82"/>
      <c r="Q36" s="82"/>
      <c r="R36" s="82"/>
      <c r="S36" s="82"/>
      <c r="T36" s="83"/>
      <c r="U36" s="82"/>
      <c r="V36" s="82"/>
      <c r="W36" s="82"/>
      <c r="X36" s="82"/>
      <c r="Y36" s="82"/>
      <c r="Z36" s="82"/>
      <c r="AA36" s="83"/>
      <c r="AB36" s="82"/>
      <c r="AC36" s="82"/>
      <c r="AD36" s="82"/>
      <c r="AE36" s="82"/>
      <c r="AF36" s="82"/>
      <c r="AG36" s="84"/>
      <c r="AH36" s="85"/>
    </row>
    <row r="37" spans="1:34" s="49" customFormat="1" ht="12.75" customHeight="1">
      <c r="A37" s="329" t="s">
        <v>54</v>
      </c>
      <c r="B37" s="86" t="s">
        <v>29</v>
      </c>
      <c r="C37" s="87"/>
      <c r="D37" s="87"/>
      <c r="E37" s="87"/>
      <c r="F37" s="88"/>
      <c r="G37" s="45"/>
      <c r="H37" s="45"/>
      <c r="I37" s="45"/>
      <c r="J37" s="45"/>
      <c r="K37" s="45"/>
      <c r="L37" s="45"/>
      <c r="M37" s="46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5"/>
      <c r="Z37" s="45"/>
      <c r="AA37" s="46"/>
      <c r="AB37" s="45"/>
      <c r="AC37" s="45"/>
      <c r="AD37" s="45"/>
      <c r="AE37" s="45"/>
      <c r="AF37" s="45"/>
      <c r="AG37" s="47"/>
      <c r="AH37" s="48"/>
    </row>
    <row r="38" spans="1:34" s="49" customFormat="1" ht="12.75" customHeight="1">
      <c r="A38" s="324"/>
      <c r="B38" s="86" t="s">
        <v>30</v>
      </c>
      <c r="C38" s="87"/>
      <c r="D38" s="87"/>
      <c r="E38" s="87"/>
      <c r="F38" s="88"/>
      <c r="G38" s="45"/>
      <c r="H38" s="45"/>
      <c r="I38" s="45"/>
      <c r="J38" s="45"/>
      <c r="K38" s="45"/>
      <c r="L38" s="45"/>
      <c r="M38" s="46"/>
      <c r="N38" s="45"/>
      <c r="O38" s="45"/>
      <c r="P38" s="45"/>
      <c r="Q38" s="45"/>
      <c r="R38" s="45"/>
      <c r="S38" s="45"/>
      <c r="T38" s="46"/>
      <c r="U38" s="45"/>
      <c r="V38" s="45"/>
      <c r="W38" s="45"/>
      <c r="X38" s="45"/>
      <c r="Y38" s="45"/>
      <c r="Z38" s="45"/>
      <c r="AA38" s="46"/>
      <c r="AB38" s="45"/>
      <c r="AC38" s="45"/>
      <c r="AD38" s="45"/>
      <c r="AE38" s="45"/>
      <c r="AF38" s="45"/>
      <c r="AG38" s="47"/>
      <c r="AH38" s="48"/>
    </row>
    <row r="39" spans="1:34" s="49" customFormat="1" ht="12.75" customHeight="1">
      <c r="A39" s="328"/>
      <c r="B39" s="228" t="s">
        <v>86</v>
      </c>
      <c r="C39" s="89"/>
      <c r="D39" s="89"/>
      <c r="E39" s="89"/>
      <c r="F39" s="81"/>
      <c r="G39" s="82"/>
      <c r="H39" s="82"/>
      <c r="I39" s="82"/>
      <c r="J39" s="82"/>
      <c r="K39" s="82"/>
      <c r="L39" s="82"/>
      <c r="M39" s="83"/>
      <c r="N39" s="82"/>
      <c r="O39" s="82"/>
      <c r="P39" s="82"/>
      <c r="Q39" s="82"/>
      <c r="R39" s="82"/>
      <c r="S39" s="82"/>
      <c r="T39" s="83"/>
      <c r="U39" s="82"/>
      <c r="V39" s="82"/>
      <c r="W39" s="82"/>
      <c r="X39" s="82"/>
      <c r="Y39" s="82"/>
      <c r="Z39" s="82"/>
      <c r="AA39" s="83"/>
      <c r="AB39" s="82"/>
      <c r="AC39" s="82"/>
      <c r="AD39" s="82"/>
      <c r="AE39" s="82"/>
      <c r="AF39" s="82"/>
      <c r="AG39" s="84"/>
      <c r="AH39" s="85"/>
    </row>
    <row r="40" spans="1:34" s="49" customFormat="1" ht="12.75" customHeight="1">
      <c r="A40" s="329" t="s">
        <v>55</v>
      </c>
      <c r="B40" s="86" t="s">
        <v>31</v>
      </c>
      <c r="C40" s="87"/>
      <c r="D40" s="87"/>
      <c r="E40" s="87"/>
      <c r="F40" s="88"/>
      <c r="G40" s="45"/>
      <c r="H40" s="45"/>
      <c r="I40" s="45"/>
      <c r="J40" s="45"/>
      <c r="K40" s="45"/>
      <c r="L40" s="45"/>
      <c r="M40" s="46"/>
      <c r="N40" s="45"/>
      <c r="O40" s="45"/>
      <c r="P40" s="45"/>
      <c r="Q40" s="45"/>
      <c r="R40" s="45"/>
      <c r="S40" s="45"/>
      <c r="T40" s="46"/>
      <c r="U40" s="45"/>
      <c r="V40" s="45"/>
      <c r="W40" s="45"/>
      <c r="X40" s="45"/>
      <c r="Y40" s="45"/>
      <c r="Z40" s="45"/>
      <c r="AA40" s="46"/>
      <c r="AB40" s="45"/>
      <c r="AC40" s="45"/>
      <c r="AD40" s="45"/>
      <c r="AE40" s="45"/>
      <c r="AF40" s="45"/>
      <c r="AG40" s="47"/>
      <c r="AH40" s="48"/>
    </row>
    <row r="41" spans="1:34" s="49" customFormat="1" ht="12.75" customHeight="1">
      <c r="A41" s="324"/>
      <c r="B41" s="86" t="s">
        <v>32</v>
      </c>
      <c r="C41" s="87"/>
      <c r="D41" s="87"/>
      <c r="E41" s="87"/>
      <c r="F41" s="88"/>
      <c r="G41" s="45"/>
      <c r="H41" s="45"/>
      <c r="I41" s="45"/>
      <c r="J41" s="45"/>
      <c r="K41" s="45"/>
      <c r="L41" s="45"/>
      <c r="M41" s="46"/>
      <c r="N41" s="45"/>
      <c r="O41" s="45"/>
      <c r="P41" s="45"/>
      <c r="Q41" s="45"/>
      <c r="R41" s="45"/>
      <c r="S41" s="45"/>
      <c r="T41" s="46"/>
      <c r="U41" s="45"/>
      <c r="V41" s="45"/>
      <c r="W41" s="45"/>
      <c r="X41" s="45"/>
      <c r="Y41" s="45"/>
      <c r="Z41" s="45"/>
      <c r="AA41" s="46"/>
      <c r="AB41" s="45"/>
      <c r="AC41" s="45"/>
      <c r="AD41" s="45"/>
      <c r="AE41" s="45"/>
      <c r="AF41" s="45"/>
      <c r="AG41" s="47"/>
      <c r="AH41" s="48"/>
    </row>
    <row r="42" spans="1:34" s="49" customFormat="1" ht="12.75" customHeight="1">
      <c r="A42" s="328"/>
      <c r="B42" s="228" t="s">
        <v>84</v>
      </c>
      <c r="C42" s="80"/>
      <c r="D42" s="80"/>
      <c r="E42" s="80"/>
      <c r="F42" s="81"/>
      <c r="G42" s="82"/>
      <c r="H42" s="82"/>
      <c r="I42" s="82"/>
      <c r="J42" s="82"/>
      <c r="K42" s="82"/>
      <c r="L42" s="82"/>
      <c r="M42" s="83"/>
      <c r="N42" s="82"/>
      <c r="O42" s="82"/>
      <c r="P42" s="82"/>
      <c r="Q42" s="82"/>
      <c r="R42" s="82"/>
      <c r="S42" s="82"/>
      <c r="T42" s="83"/>
      <c r="U42" s="82"/>
      <c r="V42" s="82"/>
      <c r="W42" s="82"/>
      <c r="X42" s="82"/>
      <c r="Y42" s="82"/>
      <c r="Z42" s="82"/>
      <c r="AA42" s="83"/>
      <c r="AB42" s="82"/>
      <c r="AC42" s="82"/>
      <c r="AD42" s="82"/>
      <c r="AE42" s="82"/>
      <c r="AF42" s="82"/>
      <c r="AG42" s="84"/>
      <c r="AH42" s="85"/>
    </row>
    <row r="43" spans="1:34" s="49" customFormat="1" ht="12.75" customHeight="1">
      <c r="A43" s="329" t="s">
        <v>48</v>
      </c>
      <c r="B43" s="90"/>
      <c r="C43" s="91"/>
      <c r="D43" s="91"/>
      <c r="E43" s="91"/>
      <c r="F43" s="64"/>
      <c r="G43" s="47"/>
      <c r="H43" s="47"/>
      <c r="I43" s="47"/>
      <c r="J43" s="47"/>
      <c r="K43" s="47"/>
      <c r="L43" s="47"/>
      <c r="M43" s="48"/>
      <c r="N43" s="47"/>
      <c r="O43" s="47"/>
      <c r="P43" s="47"/>
      <c r="Q43" s="47"/>
      <c r="R43" s="47"/>
      <c r="S43" s="47"/>
      <c r="T43" s="48"/>
      <c r="U43" s="47"/>
      <c r="V43" s="47"/>
      <c r="W43" s="47"/>
      <c r="X43" s="47"/>
      <c r="Y43" s="47"/>
      <c r="Z43" s="47"/>
      <c r="AA43" s="48"/>
      <c r="AB43" s="47"/>
      <c r="AC43" s="47"/>
      <c r="AD43" s="47"/>
      <c r="AE43" s="47"/>
      <c r="AF43" s="47"/>
      <c r="AG43" s="47"/>
      <c r="AH43" s="48"/>
    </row>
    <row r="44" spans="1:34" s="49" customFormat="1" ht="12.75" customHeight="1" thickBot="1">
      <c r="A44" s="333"/>
      <c r="B44" s="92"/>
      <c r="C44" s="93"/>
      <c r="D44" s="93"/>
      <c r="E44" s="93"/>
      <c r="F44" s="94"/>
      <c r="G44" s="95"/>
      <c r="H44" s="95"/>
      <c r="I44" s="95"/>
      <c r="J44" s="95"/>
      <c r="K44" s="95"/>
      <c r="L44" s="96"/>
      <c r="M44" s="97"/>
      <c r="N44" s="95"/>
      <c r="O44" s="95"/>
      <c r="P44" s="95"/>
      <c r="Q44" s="95"/>
      <c r="R44" s="95"/>
      <c r="S44" s="95"/>
      <c r="T44" s="97"/>
      <c r="U44" s="95"/>
      <c r="V44" s="95"/>
      <c r="W44" s="95"/>
      <c r="X44" s="95"/>
      <c r="Y44" s="95"/>
      <c r="Z44" s="95"/>
      <c r="AA44" s="97"/>
      <c r="AB44" s="95"/>
      <c r="AC44" s="95"/>
      <c r="AD44" s="95"/>
      <c r="AE44" s="95"/>
      <c r="AF44" s="95"/>
      <c r="AG44" s="95"/>
      <c r="AH44" s="97"/>
    </row>
    <row r="45" spans="1:34" ht="12.75" customHeight="1" thickTop="1">
      <c r="A45" s="98"/>
      <c r="B45" s="59"/>
      <c r="C45" s="99" t="s">
        <v>33</v>
      </c>
      <c r="D45" s="100"/>
      <c r="E45" s="100"/>
      <c r="F45" s="101"/>
      <c r="G45" s="102"/>
      <c r="H45" s="102"/>
      <c r="I45" s="102"/>
      <c r="J45" s="102"/>
      <c r="K45" s="102"/>
      <c r="L45" s="102"/>
      <c r="M45" s="102"/>
      <c r="N45" s="103"/>
      <c r="O45" s="102"/>
      <c r="P45" s="102"/>
      <c r="Q45" s="102"/>
      <c r="R45" s="102"/>
      <c r="S45" s="102"/>
      <c r="T45" s="104"/>
      <c r="U45" s="105"/>
      <c r="V45" s="106"/>
      <c r="W45" s="107"/>
      <c r="X45" s="107"/>
      <c r="Y45" s="107"/>
      <c r="Z45" s="107"/>
      <c r="AA45" s="108"/>
      <c r="AB45" s="105"/>
      <c r="AC45" s="107"/>
      <c r="AD45" s="107"/>
      <c r="AE45" s="107"/>
      <c r="AF45" s="107"/>
      <c r="AG45" s="107"/>
      <c r="AH45" s="108"/>
    </row>
    <row r="46" spans="1:34" ht="12.75" customHeight="1">
      <c r="A46" s="109"/>
      <c r="B46" s="110"/>
      <c r="C46" s="111" t="s">
        <v>56</v>
      </c>
      <c r="D46" s="100"/>
      <c r="E46" s="100"/>
      <c r="F46" s="112"/>
      <c r="G46" s="106"/>
      <c r="H46" s="102"/>
      <c r="I46" s="102"/>
      <c r="J46" s="102"/>
      <c r="K46" s="102"/>
      <c r="L46" s="102"/>
      <c r="M46" s="102"/>
      <c r="N46" s="113"/>
      <c r="O46" s="102"/>
      <c r="P46" s="102"/>
      <c r="Q46" s="102"/>
      <c r="R46" s="102"/>
      <c r="S46" s="102"/>
      <c r="T46" s="104"/>
      <c r="V46" s="102"/>
      <c r="W46" s="107"/>
      <c r="X46" s="107"/>
      <c r="Y46" s="107"/>
      <c r="Z46" s="107"/>
      <c r="AA46" s="108"/>
      <c r="AB46" s="114"/>
      <c r="AC46" s="107"/>
      <c r="AD46" s="107"/>
      <c r="AE46" s="107"/>
      <c r="AF46" s="107"/>
      <c r="AG46" s="107"/>
      <c r="AH46" s="108"/>
    </row>
    <row r="47" spans="1:34" ht="12.75" customHeight="1">
      <c r="A47" s="115"/>
      <c r="B47" s="5"/>
      <c r="C47" s="116"/>
      <c r="D47" s="117"/>
      <c r="E47" s="117"/>
      <c r="G47" s="102"/>
      <c r="H47" s="102"/>
      <c r="I47" s="102"/>
      <c r="J47" s="102"/>
      <c r="K47" s="102"/>
      <c r="L47" s="102"/>
      <c r="M47" s="102"/>
      <c r="N47" s="103"/>
      <c r="O47" s="102"/>
      <c r="P47" s="102"/>
      <c r="Q47" s="102"/>
      <c r="R47" s="102"/>
      <c r="S47" s="102"/>
      <c r="T47" s="104"/>
      <c r="U47" s="105"/>
      <c r="V47" s="107"/>
      <c r="X47" s="107"/>
      <c r="Y47" s="102"/>
      <c r="Z47" s="107"/>
      <c r="AA47" s="108"/>
      <c r="AB47" s="114"/>
      <c r="AC47" s="107"/>
      <c r="AD47" s="107"/>
      <c r="AE47" s="107"/>
      <c r="AF47" s="107"/>
      <c r="AG47" s="107"/>
      <c r="AH47" s="108"/>
    </row>
    <row r="48" spans="1:34" ht="12.75" customHeight="1">
      <c r="A48" s="118"/>
      <c r="B48" s="5"/>
      <c r="C48" s="118"/>
      <c r="D48" s="117"/>
      <c r="E48" s="117"/>
      <c r="F48" s="119"/>
      <c r="G48" s="102"/>
      <c r="H48" s="102"/>
      <c r="I48" s="102"/>
      <c r="J48" s="102"/>
      <c r="K48" s="102"/>
      <c r="L48" s="102"/>
      <c r="M48" s="102"/>
      <c r="N48" s="113"/>
      <c r="O48" s="102"/>
      <c r="P48" s="102"/>
      <c r="Q48" s="102"/>
      <c r="R48" s="102"/>
      <c r="S48" s="102"/>
      <c r="T48" s="104"/>
      <c r="U48" s="105"/>
      <c r="V48" s="107"/>
      <c r="W48" s="106"/>
      <c r="X48" s="107"/>
      <c r="Y48" s="107"/>
      <c r="Z48" s="107"/>
      <c r="AA48" s="108"/>
      <c r="AB48" s="114"/>
      <c r="AC48" s="107"/>
      <c r="AD48" s="107"/>
      <c r="AE48" s="107"/>
      <c r="AF48" s="107"/>
      <c r="AG48" s="107"/>
      <c r="AH48" s="108"/>
    </row>
    <row r="49" spans="1:34" ht="12.75" customHeight="1">
      <c r="A49" s="118"/>
      <c r="B49" s="5"/>
      <c r="C49" s="118"/>
      <c r="D49" s="117"/>
      <c r="E49" s="117"/>
      <c r="F49" s="49"/>
      <c r="G49" s="102"/>
      <c r="H49" s="102"/>
      <c r="I49" s="102"/>
      <c r="J49" s="102"/>
      <c r="K49" s="102"/>
      <c r="L49" s="102"/>
      <c r="M49" s="102"/>
      <c r="N49" s="116"/>
      <c r="O49" s="120"/>
      <c r="P49" s="102"/>
      <c r="Q49" s="102"/>
      <c r="R49" s="102"/>
      <c r="S49" s="102"/>
      <c r="T49" s="104"/>
      <c r="U49" s="114"/>
      <c r="V49" s="102"/>
      <c r="W49" s="106"/>
      <c r="X49" s="107"/>
      <c r="Y49" s="107"/>
      <c r="Z49" s="107"/>
      <c r="AA49" s="108"/>
      <c r="AB49" s="114"/>
      <c r="AC49" s="107"/>
      <c r="AD49" s="107"/>
      <c r="AE49" s="107"/>
      <c r="AF49" s="107"/>
      <c r="AG49" s="107"/>
      <c r="AH49" s="108"/>
    </row>
    <row r="50" spans="1:34" ht="12.75" customHeight="1">
      <c r="A50" s="118"/>
      <c r="B50" s="5"/>
      <c r="C50" s="118"/>
      <c r="D50" s="117"/>
      <c r="E50" s="117"/>
      <c r="F50" s="49"/>
      <c r="G50" s="102"/>
      <c r="H50" s="102"/>
      <c r="I50" s="102"/>
      <c r="J50" s="102"/>
      <c r="K50" s="102"/>
      <c r="L50" s="102"/>
      <c r="M50" s="102"/>
      <c r="N50" s="116"/>
      <c r="O50" s="120"/>
      <c r="P50" s="102"/>
      <c r="Q50" s="121"/>
      <c r="R50" s="102"/>
      <c r="S50" s="102"/>
      <c r="T50" s="104"/>
      <c r="U50" s="114"/>
      <c r="V50" s="107"/>
      <c r="W50" s="107"/>
      <c r="X50" s="107"/>
      <c r="Y50" s="107"/>
      <c r="Z50" s="107"/>
      <c r="AA50" s="108"/>
      <c r="AB50" s="114"/>
      <c r="AC50" s="107"/>
      <c r="AD50" s="107"/>
      <c r="AE50" s="107"/>
      <c r="AF50" s="107"/>
      <c r="AG50" s="107"/>
      <c r="AH50" s="108"/>
    </row>
    <row r="51" spans="1:34" ht="12.75" customHeight="1">
      <c r="A51" s="307"/>
      <c r="B51" s="334"/>
      <c r="C51" s="117"/>
      <c r="D51" s="117"/>
      <c r="E51" s="117"/>
      <c r="F51" s="49"/>
      <c r="G51" s="102"/>
      <c r="H51" s="102"/>
      <c r="I51" s="102"/>
      <c r="J51" s="102"/>
      <c r="K51" s="102"/>
      <c r="L51" s="102"/>
      <c r="M51" s="102"/>
      <c r="N51" s="113"/>
      <c r="O51" s="102"/>
      <c r="P51" s="102"/>
      <c r="Q51" s="102"/>
      <c r="R51" s="102"/>
      <c r="S51" s="102"/>
      <c r="T51" s="104"/>
      <c r="U51" s="114"/>
      <c r="V51" s="107"/>
      <c r="W51" s="107"/>
      <c r="X51" s="107"/>
      <c r="Y51" s="107"/>
      <c r="Z51" s="107"/>
      <c r="AA51" s="108"/>
      <c r="AB51" s="114"/>
      <c r="AC51" s="107"/>
      <c r="AD51" s="107"/>
      <c r="AE51" s="107"/>
      <c r="AF51" s="107"/>
      <c r="AG51" s="107"/>
      <c r="AH51" s="108"/>
    </row>
    <row r="52" spans="1:34" ht="12.75" customHeight="1">
      <c r="A52" s="335"/>
      <c r="B52" s="336"/>
      <c r="C52" s="122"/>
      <c r="D52" s="122"/>
      <c r="E52" s="122"/>
      <c r="F52" s="123"/>
      <c r="G52" s="123"/>
      <c r="H52" s="123"/>
      <c r="I52" s="123"/>
      <c r="J52" s="123"/>
      <c r="K52" s="123"/>
      <c r="L52" s="123"/>
      <c r="M52" s="124"/>
      <c r="N52" s="123"/>
      <c r="O52" s="123"/>
      <c r="P52" s="123"/>
      <c r="Q52" s="123"/>
      <c r="R52" s="123"/>
      <c r="S52" s="123"/>
      <c r="T52" s="124"/>
      <c r="U52" s="125"/>
      <c r="V52" s="126"/>
      <c r="W52" s="126"/>
      <c r="X52" s="126"/>
      <c r="Y52" s="126"/>
      <c r="Z52" s="126"/>
      <c r="AA52" s="127"/>
      <c r="AB52" s="125"/>
      <c r="AC52" s="126"/>
      <c r="AD52" s="126"/>
      <c r="AE52" s="126"/>
      <c r="AF52" s="126"/>
      <c r="AG52" s="126"/>
      <c r="AH52" s="127"/>
    </row>
    <row r="53" ht="36" customHeight="1" thickBot="1"/>
    <row r="54" spans="1:13" ht="13.5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30"/>
    </row>
    <row r="55" spans="1:13" ht="17.25">
      <c r="A55" s="131"/>
      <c r="B55" s="132" t="s">
        <v>57</v>
      </c>
      <c r="C55" s="133"/>
      <c r="D55" s="133"/>
      <c r="E55" s="133"/>
      <c r="F55" s="133"/>
      <c r="G55" s="133"/>
      <c r="H55" s="133"/>
      <c r="I55" s="133"/>
      <c r="J55" s="133"/>
      <c r="K55" s="134"/>
      <c r="L55" s="134"/>
      <c r="M55" s="135"/>
    </row>
    <row r="56" spans="1:13" ht="13.5">
      <c r="A56" s="131"/>
      <c r="B56" s="133"/>
      <c r="C56" s="133"/>
      <c r="D56" s="133"/>
      <c r="E56" s="133"/>
      <c r="F56" s="133"/>
      <c r="G56" s="133"/>
      <c r="H56" s="133"/>
      <c r="I56" s="133"/>
      <c r="J56" s="133"/>
      <c r="K56" s="134"/>
      <c r="L56" s="134"/>
      <c r="M56" s="135"/>
    </row>
    <row r="57" spans="1:13" ht="21.7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3"/>
      <c r="K57" s="134"/>
      <c r="L57" s="134"/>
      <c r="M57" s="135"/>
    </row>
    <row r="58" spans="1:13" ht="21" customHeight="1" thickBot="1">
      <c r="A58" s="138" t="s">
        <v>58</v>
      </c>
      <c r="B58" s="134"/>
      <c r="C58" s="137"/>
      <c r="D58" s="137"/>
      <c r="E58" s="137"/>
      <c r="F58" s="137"/>
      <c r="G58" s="137"/>
      <c r="H58" s="137"/>
      <c r="I58" s="137"/>
      <c r="J58" s="133"/>
      <c r="K58" s="134"/>
      <c r="L58" s="134"/>
      <c r="M58" s="135"/>
    </row>
    <row r="59" spans="1:13" ht="19.5" thickBot="1">
      <c r="A59" s="139"/>
      <c r="B59" s="140" t="s">
        <v>59</v>
      </c>
      <c r="C59" s="141">
        <v>50</v>
      </c>
      <c r="D59" s="142"/>
      <c r="E59" s="143" t="s">
        <v>39</v>
      </c>
      <c r="F59" s="144">
        <v>80</v>
      </c>
      <c r="G59" s="145" t="s">
        <v>60</v>
      </c>
      <c r="H59" s="146"/>
      <c r="I59" s="147"/>
      <c r="J59" s="134"/>
      <c r="K59" s="134"/>
      <c r="L59" s="134"/>
      <c r="M59" s="135"/>
    </row>
    <row r="60" spans="1:13" ht="16.5" thickBot="1">
      <c r="A60" s="139"/>
      <c r="B60" s="148" t="s">
        <v>61</v>
      </c>
      <c r="C60" s="149" t="s">
        <v>62</v>
      </c>
      <c r="D60" s="150">
        <f>(98-0.8*(C59-20))/C63*(C66/1.73)</f>
        <v>48.33374323351473</v>
      </c>
      <c r="E60" s="151"/>
      <c r="F60" s="152"/>
      <c r="G60" s="151"/>
      <c r="H60" s="153"/>
      <c r="I60" s="147"/>
      <c r="J60" s="134"/>
      <c r="K60" s="134"/>
      <c r="L60" s="134"/>
      <c r="M60" s="135"/>
    </row>
    <row r="61" spans="1:13" ht="16.5" thickBot="1">
      <c r="A61" s="139"/>
      <c r="B61" s="148" t="s">
        <v>63</v>
      </c>
      <c r="C61" s="154">
        <v>170</v>
      </c>
      <c r="D61" s="150">
        <f>(1-0.1)*(98-0.8*(C59-20))/C63*(C66/1.73)</f>
        <v>43.50036891016326</v>
      </c>
      <c r="E61" s="155" t="s">
        <v>64</v>
      </c>
      <c r="F61" s="156">
        <f>F59*C66</f>
        <v>135.59574453077917</v>
      </c>
      <c r="G61" s="157" t="s">
        <v>65</v>
      </c>
      <c r="H61" s="158"/>
      <c r="I61" s="147"/>
      <c r="J61" s="134"/>
      <c r="K61" s="134"/>
      <c r="L61" s="134"/>
      <c r="M61" s="135"/>
    </row>
    <row r="62" spans="1:13" ht="16.5" thickBot="1">
      <c r="A62" s="139"/>
      <c r="B62" s="148" t="s">
        <v>66</v>
      </c>
      <c r="C62" s="159">
        <v>60</v>
      </c>
      <c r="D62" s="160"/>
      <c r="E62" s="151"/>
      <c r="F62" s="151"/>
      <c r="G62" s="151"/>
      <c r="H62" s="153"/>
      <c r="I62" s="147"/>
      <c r="J62" s="134"/>
      <c r="K62" s="134"/>
      <c r="L62" s="134"/>
      <c r="M62" s="135"/>
    </row>
    <row r="63" spans="1:13" ht="16.5" thickBot="1">
      <c r="A63" s="139"/>
      <c r="B63" s="148" t="s">
        <v>67</v>
      </c>
      <c r="C63" s="161">
        <v>1.5</v>
      </c>
      <c r="D63" s="162">
        <f>((140-C59)/C63)*(C62/72)</f>
        <v>50</v>
      </c>
      <c r="E63" s="163"/>
      <c r="F63" s="164"/>
      <c r="G63" s="164"/>
      <c r="H63" s="165"/>
      <c r="I63" s="147"/>
      <c r="J63" s="134"/>
      <c r="K63" s="134"/>
      <c r="L63" s="134"/>
      <c r="M63" s="135"/>
    </row>
    <row r="64" spans="1:13" ht="15.75" thickBot="1">
      <c r="A64" s="139"/>
      <c r="B64" s="166"/>
      <c r="C64" s="167"/>
      <c r="D64" s="168">
        <f>0.85*D63</f>
        <v>42.5</v>
      </c>
      <c r="E64" s="164"/>
      <c r="F64" s="163"/>
      <c r="G64" s="164"/>
      <c r="H64" s="165"/>
      <c r="I64" s="147"/>
      <c r="J64" s="134"/>
      <c r="K64" s="134"/>
      <c r="L64" s="134"/>
      <c r="M64" s="135"/>
    </row>
    <row r="65" spans="1:13" ht="18" thickBot="1">
      <c r="A65" s="139"/>
      <c r="B65" s="169" t="s">
        <v>68</v>
      </c>
      <c r="C65" s="170">
        <f>C62/POWER(C61/100,2)</f>
        <v>20.761245674740486</v>
      </c>
      <c r="D65" s="171"/>
      <c r="E65" s="172"/>
      <c r="F65" s="173"/>
      <c r="G65" s="174"/>
      <c r="H65" s="175"/>
      <c r="I65" s="147"/>
      <c r="J65" s="134"/>
      <c r="K65" s="134"/>
      <c r="L65" s="134"/>
      <c r="M65" s="135"/>
    </row>
    <row r="66" spans="1:13" ht="16.5">
      <c r="A66" s="176"/>
      <c r="B66" s="177" t="s">
        <v>69</v>
      </c>
      <c r="C66" s="178">
        <f>POWER(C62,0.425)*POWER(C61,0.725)*0.007184</f>
        <v>1.6949468066347395</v>
      </c>
      <c r="D66" s="151"/>
      <c r="E66" s="179"/>
      <c r="F66" s="179"/>
      <c r="G66" s="179"/>
      <c r="H66" s="180"/>
      <c r="I66" s="147"/>
      <c r="J66" s="134"/>
      <c r="K66" s="134"/>
      <c r="L66" s="134"/>
      <c r="M66" s="135"/>
    </row>
    <row r="67" spans="1:13" ht="15.75">
      <c r="A67" s="139"/>
      <c r="B67" s="177" t="s">
        <v>70</v>
      </c>
      <c r="C67" s="181">
        <f>IF(C60="F",D61,D60)</f>
        <v>48.33374323351473</v>
      </c>
      <c r="D67" s="182" t="s">
        <v>71</v>
      </c>
      <c r="E67" s="183"/>
      <c r="F67" s="184"/>
      <c r="G67" s="179"/>
      <c r="H67" s="185"/>
      <c r="I67" s="147"/>
      <c r="J67" s="134"/>
      <c r="K67" s="134"/>
      <c r="L67" s="134"/>
      <c r="M67" s="135"/>
    </row>
    <row r="68" spans="1:13" ht="15.75">
      <c r="A68" s="139"/>
      <c r="B68" s="177" t="s">
        <v>70</v>
      </c>
      <c r="C68" s="186">
        <f>IF(C60="F",D64,D63)</f>
        <v>50</v>
      </c>
      <c r="D68" s="187" t="s">
        <v>72</v>
      </c>
      <c r="E68" s="183"/>
      <c r="F68" s="184"/>
      <c r="G68" s="151"/>
      <c r="H68" s="153"/>
      <c r="I68" s="147"/>
      <c r="J68" s="134"/>
      <c r="K68" s="134"/>
      <c r="L68" s="134"/>
      <c r="M68" s="135"/>
    </row>
    <row r="69" spans="1:13" ht="15" thickBot="1">
      <c r="A69" s="188"/>
      <c r="B69" s="189"/>
      <c r="C69" s="190"/>
      <c r="D69" s="191"/>
      <c r="E69" s="192"/>
      <c r="F69" s="193"/>
      <c r="G69" s="191"/>
      <c r="H69" s="194"/>
      <c r="I69" s="147"/>
      <c r="J69" s="134"/>
      <c r="K69" s="134"/>
      <c r="L69" s="134"/>
      <c r="M69" s="135"/>
    </row>
    <row r="70" spans="1:13" ht="14.25">
      <c r="A70" s="139"/>
      <c r="B70" s="195"/>
      <c r="C70" s="196"/>
      <c r="D70" s="197"/>
      <c r="E70" s="147"/>
      <c r="F70" s="147"/>
      <c r="G70" s="147"/>
      <c r="H70" s="147"/>
      <c r="I70" s="147"/>
      <c r="J70" s="134"/>
      <c r="K70" s="134"/>
      <c r="L70" s="134"/>
      <c r="M70" s="135"/>
    </row>
    <row r="71" spans="1:13" ht="13.5">
      <c r="A71" s="139"/>
      <c r="B71" s="147"/>
      <c r="C71" s="147"/>
      <c r="D71" s="147"/>
      <c r="E71" s="198" t="s">
        <v>73</v>
      </c>
      <c r="F71" s="147"/>
      <c r="G71" s="147"/>
      <c r="H71" s="147"/>
      <c r="I71" s="147"/>
      <c r="J71" s="134"/>
      <c r="K71" s="134"/>
      <c r="L71" s="134"/>
      <c r="M71" s="135"/>
    </row>
    <row r="72" spans="1:16" ht="13.5">
      <c r="A72" s="139"/>
      <c r="B72" s="147"/>
      <c r="C72" s="147"/>
      <c r="D72" s="147"/>
      <c r="E72" s="331" t="s">
        <v>74</v>
      </c>
      <c r="F72" s="331"/>
      <c r="G72" s="331"/>
      <c r="H72" s="331"/>
      <c r="I72" s="331"/>
      <c r="J72" s="332"/>
      <c r="K72" s="332"/>
      <c r="L72" s="332"/>
      <c r="M72" s="332"/>
      <c r="N72" s="332"/>
      <c r="O72" s="332"/>
      <c r="P72" s="332"/>
    </row>
    <row r="73" spans="1:13" ht="13.5">
      <c r="A73" s="139"/>
      <c r="B73" s="147"/>
      <c r="C73" s="147"/>
      <c r="D73" s="147"/>
      <c r="E73" s="330" t="s">
        <v>75</v>
      </c>
      <c r="F73" s="330"/>
      <c r="G73" s="330"/>
      <c r="H73" s="330"/>
      <c r="I73" s="199"/>
      <c r="J73" s="134"/>
      <c r="K73" s="134"/>
      <c r="L73" s="134"/>
      <c r="M73" s="135"/>
    </row>
    <row r="74" spans="1:13" ht="13.5">
      <c r="A74" s="139"/>
      <c r="B74" s="147"/>
      <c r="C74" s="147"/>
      <c r="D74" s="147"/>
      <c r="E74" s="331" t="s">
        <v>76</v>
      </c>
      <c r="F74" s="331"/>
      <c r="G74" s="331"/>
      <c r="H74" s="331"/>
      <c r="I74" s="331"/>
      <c r="J74" s="134"/>
      <c r="K74" s="134"/>
      <c r="L74" s="134"/>
      <c r="M74" s="135"/>
    </row>
    <row r="75" spans="1:13" ht="13.5">
      <c r="A75" s="139"/>
      <c r="B75" s="147"/>
      <c r="C75" s="147"/>
      <c r="D75" s="147"/>
      <c r="E75" s="200" t="s">
        <v>77</v>
      </c>
      <c r="F75" s="147"/>
      <c r="G75" s="147"/>
      <c r="H75" s="147"/>
      <c r="I75" s="147"/>
      <c r="J75" s="134"/>
      <c r="K75" s="134"/>
      <c r="L75" s="134"/>
      <c r="M75" s="135"/>
    </row>
    <row r="76" spans="1:13" ht="13.5">
      <c r="A76" s="139"/>
      <c r="B76" s="147"/>
      <c r="C76" s="147"/>
      <c r="D76" s="147"/>
      <c r="E76" s="201" t="s">
        <v>78</v>
      </c>
      <c r="F76" s="147"/>
      <c r="G76" s="147"/>
      <c r="H76" s="147"/>
      <c r="I76" s="147"/>
      <c r="J76" s="134"/>
      <c r="K76" s="134"/>
      <c r="L76" s="134"/>
      <c r="M76" s="135"/>
    </row>
    <row r="77" spans="1:13" ht="13.5">
      <c r="A77" s="139"/>
      <c r="B77" s="147"/>
      <c r="C77" s="147"/>
      <c r="D77" s="147"/>
      <c r="E77" s="201" t="s">
        <v>79</v>
      </c>
      <c r="F77" s="147"/>
      <c r="G77" s="147"/>
      <c r="H77" s="147"/>
      <c r="I77" s="147"/>
      <c r="J77" s="134"/>
      <c r="K77" s="134"/>
      <c r="L77" s="134"/>
      <c r="M77" s="135"/>
    </row>
    <row r="78" spans="1:13" ht="14.25" thickBot="1">
      <c r="A78" s="202"/>
      <c r="B78" s="191"/>
      <c r="C78" s="191"/>
      <c r="D78" s="191"/>
      <c r="E78" s="191"/>
      <c r="F78" s="191"/>
      <c r="G78" s="191"/>
      <c r="H78" s="191"/>
      <c r="I78" s="191"/>
      <c r="J78" s="203"/>
      <c r="K78" s="203"/>
      <c r="L78" s="203"/>
      <c r="M78" s="204"/>
    </row>
    <row r="79" spans="1:9" ht="13.5">
      <c r="A79"/>
      <c r="B79"/>
      <c r="C79"/>
      <c r="D79"/>
      <c r="E79"/>
      <c r="F79"/>
      <c r="G79"/>
      <c r="H79"/>
      <c r="I79"/>
    </row>
    <row r="80" spans="1:9" ht="13.5">
      <c r="A80"/>
      <c r="B80"/>
      <c r="C80"/>
      <c r="D80"/>
      <c r="E80"/>
      <c r="F80"/>
      <c r="G80"/>
      <c r="H80"/>
      <c r="I80"/>
    </row>
    <row r="81" spans="1:9" ht="13.5">
      <c r="A81"/>
      <c r="B81"/>
      <c r="C81"/>
      <c r="D81"/>
      <c r="E81"/>
      <c r="F81"/>
      <c r="G81"/>
      <c r="H81"/>
      <c r="I81"/>
    </row>
    <row r="82" spans="1:5" ht="14.25">
      <c r="A82" s="205" t="s">
        <v>0</v>
      </c>
      <c r="E82" s="7" t="s">
        <v>34</v>
      </c>
    </row>
  </sheetData>
  <mergeCells count="23">
    <mergeCell ref="E73:H73"/>
    <mergeCell ref="E74:I74"/>
    <mergeCell ref="E72:P72"/>
    <mergeCell ref="A40:A42"/>
    <mergeCell ref="A43:A44"/>
    <mergeCell ref="A51:B51"/>
    <mergeCell ref="A52:B52"/>
    <mergeCell ref="A30:B30"/>
    <mergeCell ref="A31:A34"/>
    <mergeCell ref="A35:A36"/>
    <mergeCell ref="A37:A39"/>
    <mergeCell ref="A26:B26"/>
    <mergeCell ref="A27:B27"/>
    <mergeCell ref="A28:A29"/>
    <mergeCell ref="A16:B16"/>
    <mergeCell ref="D6:E6"/>
    <mergeCell ref="D7:E7"/>
    <mergeCell ref="D8:E8"/>
    <mergeCell ref="AB1:AC1"/>
    <mergeCell ref="N1:O1"/>
    <mergeCell ref="D4:E4"/>
    <mergeCell ref="D5:E5"/>
    <mergeCell ref="D3:E3"/>
  </mergeCells>
  <conditionalFormatting sqref="A2">
    <cfRule type="cellIs" priority="1" dxfId="0" operator="between" stopIfTrue="1">
      <formula>$A$2</formula>
      <formula>$B$2</formula>
    </cfRule>
  </conditionalFormatting>
  <printOptions horizontalCentered="1" verticalCentered="1"/>
  <pageMargins left="0.1968503937007874" right="0.1968503937007874" top="0.3937007874015748" bottom="0.3937007874015748" header="0.1968503937007874" footer="0.1968503937007874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岐阜大学医学部附属病院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医薬品情報管理室</dc:creator>
  <cp:keywords/>
  <dc:description/>
  <cp:lastModifiedBy>医薬品情報管理室</cp:lastModifiedBy>
  <cp:lastPrinted>2009-06-09T05:16:43Z</cp:lastPrinted>
  <dcterms:created xsi:type="dcterms:W3CDTF">2009-06-09T02:34:50Z</dcterms:created>
  <dcterms:modified xsi:type="dcterms:W3CDTF">2009-06-09T06:17:22Z</dcterms:modified>
  <cp:category/>
  <cp:version/>
  <cp:contentType/>
  <cp:contentStatus/>
</cp:coreProperties>
</file>